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ОТЧЕТЫ 2025\ИЮНЬ\"/>
    </mc:Choice>
  </mc:AlternateContent>
  <bookViews>
    <workbookView xWindow="0" yWindow="0" windowWidth="19170" windowHeight="57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20" i="3" l="1"/>
  <c r="F23" i="3"/>
  <c r="E23" i="3"/>
  <c r="F22" i="3"/>
  <c r="E22" i="3"/>
  <c r="F21" i="3"/>
  <c r="E21" i="3"/>
  <c r="F19" i="3"/>
  <c r="E19" i="3"/>
  <c r="F18" i="3"/>
  <c r="E18" i="3"/>
  <c r="F17" i="3"/>
  <c r="E17" i="3"/>
  <c r="G16" i="3"/>
  <c r="F16" i="3"/>
  <c r="G15" i="3"/>
  <c r="G7" i="3" s="1"/>
  <c r="F15" i="3"/>
  <c r="E15" i="3"/>
  <c r="E7" i="3" s="1"/>
  <c r="F7" i="3"/>
  <c r="F190" i="2" l="1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<sst xmlns="http://schemas.openxmlformats.org/spreadsheetml/2006/main" count="938" uniqueCount="493">
  <si>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</si>
  <si>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</si>
  <si>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</si>
  <si>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</si>
  <si>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</si>
  <si>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</si>
  <si>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</si>
  <si>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</si>
  <si>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</si>
  <si>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</si>
  <si>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</si>
  <si>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</si>
  <si>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</si>
  <si>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Божковского сельского поселения</t>
  </si>
  <si>
    <t>Божковское сельское поселение Красносулинского района</t>
  </si>
  <si>
    <t>Единица измерения: руб.</t>
  </si>
  <si>
    <t>04227158</t>
  </si>
  <si>
    <t>951</t>
  </si>
  <si>
    <t>60626405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</si>
  <si>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</si>
  <si>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</si>
  <si>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</si>
  <si>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</si>
  <si>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</si>
  <si>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</si>
  <si>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</si>
  <si>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</si>
  <si>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</si>
  <si>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</si>
  <si>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</si>
  <si>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</si>
  <si>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</si>
  <si>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</si>
  <si>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</si>
  <si>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</si>
  <si>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</si>
  <si>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</si>
  <si>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</si>
  <si>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</si>
  <si>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</si>
  <si>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</si>
  <si>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</si>
  <si>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</si>
  <si>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</si>
  <si>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</si>
  <si>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</si>
  <si>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</si>
  <si>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</si>
  <si>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</si>
  <si>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</si>
  <si>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</si>
  <si>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</si>
  <si>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</si>
  <si>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</si>
  <si>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</si>
  <si>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</si>
  <si>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</si>
  <si>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000 10102150011000110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</si>
  <si>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</si>
  <si>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</si>
  <si>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</si>
  <si>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</si>
  <si>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</si>
  <si>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</si>
  <si>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</si>
  <si>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</si>
  <si>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</si>
  <si>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</si>
  <si>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</si>
  <si>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</si>
  <si>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</si>
  <si>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</si>
  <si>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</si>
  <si>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</si>
  <si>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</si>
  <si>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</si>
  <si>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</si>
  <si>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</si>
  <si>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</si>
  <si>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</si>
  <si>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</si>
  <si>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</si>
  <si>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</si>
  <si>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</si>
  <si>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</si>
  <si>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</si>
  <si>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</si>
  <si>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</si>
  <si>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</si>
  <si>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</si>
  <si>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</si>
  <si>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</si>
  <si>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</si>
  <si>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</si>
  <si>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</si>
  <si>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</si>
  <si>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</si>
  <si>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</si>
  <si>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</si>
  <si>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</si>
  <si>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</si>
  <si>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</si>
  <si>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</si>
  <si>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</si>
  <si>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</si>
  <si>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</si>
  <si>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</si>
  <si>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</si>
  <si>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</si>
  <si>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</si>
  <si>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</si>
  <si>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</si>
  <si>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</si>
  <si>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</si>
  <si>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</si>
  <si>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</si>
  <si>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</si>
  <si>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</si>
  <si>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</si>
  <si>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</si>
  <si>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</si>
  <si>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</si>
  <si>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</si>
  <si>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</si>
  <si>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</si>
  <si>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</si>
  <si>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</si>
  <si>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</si>
  <si>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</si>
  <si>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</si>
  <si>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</si>
  <si>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</si>
  <si>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</si>
  <si>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</si>
  <si>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</si>
  <si>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</si>
  <si>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</si>
  <si>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</si>
  <si>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</si>
  <si>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</si>
  <si>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</si>
  <si>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</si>
  <si>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</si>
  <si>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</si>
  <si>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</si>
  <si>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</si>
  <si>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</si>
  <si>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</si>
  <si>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</si>
  <si>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</si>
  <si>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</si>
  <si>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</si>
  <si>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</si>
  <si>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</si>
  <si>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</si>
  <si>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</si>
  <si>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</si>
  <si>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</si>
  <si>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</si>
  <si>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</si>
  <si>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</si>
  <si>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БОЖКОВСКОГО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</si>
  <si>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</si>
  <si>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</si>
  <si>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</si>
  <si>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</si>
  <si>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</si>
  <si>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Божковского сельского поселения "Управление муниципальными финансами"</t>
  </si>
  <si>
    <t xml:space="preserve">951 0104 0100000000 000 </t>
  </si>
  <si>
    <t>Комплекс процессных мероприятий «Информационное обеспечение и организация бюджетного процесса»</t>
  </si>
  <si>
    <t xml:space="preserve">951 0104 0140200000 000 </t>
  </si>
  <si>
    <t>Расходы на выплаты по оплате труда работников органа местного самоуправления Божковского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</si>
  <si>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</si>
  <si>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</si>
  <si>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</si>
  <si>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</si>
  <si>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</si>
  <si>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</si>
  <si>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</si>
  <si>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</si>
  <si>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</si>
  <si>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</si>
  <si>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</si>
  <si>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Божковского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</si>
  <si>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</si>
  <si>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</si>
  <si>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</si>
  <si>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</si>
  <si>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</si>
  <si>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</si>
  <si>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</si>
  <si>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</si>
  <si>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</si>
  <si>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Непрограммные расходы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</si>
  <si>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</si>
  <si>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</si>
  <si>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</si>
  <si>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</si>
  <si>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</si>
  <si>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</si>
  <si>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</si>
  <si>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</si>
  <si>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</si>
  <si>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</si>
  <si>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</si>
  <si>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</si>
  <si>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</si>
  <si>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</si>
  <si>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</si>
  <si>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</si>
  <si>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</si>
  <si>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</si>
  <si>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</si>
  <si>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</si>
  <si>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</si>
  <si>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</si>
  <si>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Божковского сельского поселения на финансовое обеспечение непредвиденных расходов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</si>
  <si>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</si>
  <si>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</si>
  <si>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</si>
  <si>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</si>
  <si>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</si>
  <si>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</si>
  <si>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</si>
  <si>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</si>
  <si>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951 0113 0140200000 000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</si>
  <si>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</si>
  <si>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</si>
  <si>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</si>
  <si>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>Уплата налогов, сборов и иных платежей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</si>
  <si>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</si>
  <si>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</si>
  <si>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</si>
  <si>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</si>
  <si>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</si>
  <si>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>Уплата иных платежей</t>
  </si>
  <si>
    <t xml:space="preserve">951 0113 0140299990 853 </t>
  </si>
  <si>
    <t>Муниципальная программа Божковского сельского поселения "Муниципальная политика"</t>
  </si>
  <si>
    <t xml:space="preserve">951 0113 0200000000 000 </t>
  </si>
  <si>
    <t>Комплекс процессных мероприятий «Развитие муниципального управления и муниципальной службы в Божковском сельском поселении, профессиональное развитие лиц, занятых в системе местного самоуправления»</t>
  </si>
  <si>
    <t xml:space="preserve">951 0113 0240100000 000 </t>
  </si>
  <si>
    <t>Взносы в Ассоциацию «Совет муниципальных образований Ростовской области»</t>
  </si>
  <si>
    <t xml:space="preserve">951 0113 0240120210 000 </t>
  </si>
  <si>
    <t xml:space="preserve">951 0113 0240120210 800 </t>
  </si>
  <si>
    <t xml:space="preserve">951 0113 0240120210 850 </t>
  </si>
  <si>
    <t xml:space="preserve">951 0113 0240120210 853 </t>
  </si>
  <si>
    <t>Комплекс процессных мероприятий «Реализация муниципальной информационной политики»</t>
  </si>
  <si>
    <t xml:space="preserve">951 0113 0240200000 000 </t>
  </si>
  <si>
    <t>Обнародование, публикация нормативно-правовых актов, проектов и иных информационных материалов в средствах массовой информации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</si>
  <si>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</si>
  <si>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</si>
  <si>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</si>
  <si>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</si>
  <si>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Мероприятия по обеспечению доступа населения к информации о деятельности Администрации Божковского сельского поселения</t>
  </si>
  <si>
    <t xml:space="preserve">951 0113 0240220220 000 </t>
  </si>
  <si>
    <t xml:space="preserve">951 0113 0240220220 200 </t>
  </si>
  <si>
    <t xml:space="preserve">951 0113 0240220220 240 </t>
  </si>
  <si>
    <t xml:space="preserve">951 0113 0240220220 244 </t>
  </si>
  <si>
    <t>Муниципальная программа Божковского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Божковского сельского поселения"</t>
  </si>
  <si>
    <t xml:space="preserve">951 0113 0300000000 000 </t>
  </si>
  <si>
    <t>Комплекс процессных мероприятий «Профилактика экстремизма и терроризма»</t>
  </si>
  <si>
    <t xml:space="preserve">951 0113 0340300000 000 </t>
  </si>
  <si>
    <t>Мероприятия по пропаганде противо-действию экстремизму и терроризму</t>
  </si>
  <si>
    <t xml:space="preserve">951 0113 0340320070 000 </t>
  </si>
  <si>
    <t xml:space="preserve">951 0113 0340320070 200 </t>
  </si>
  <si>
    <t xml:space="preserve">951 0113 0340320070 240 </t>
  </si>
  <si>
    <t xml:space="preserve">951 0113 0340320070 244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</si>
  <si>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</si>
  <si>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</si>
  <si>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Божковского сельского поселения</t>
  </si>
  <si>
    <t xml:space="preserve">951 0113 9990020250 000 </t>
  </si>
  <si>
    <t xml:space="preserve">951 0113 9990020250 200 </t>
  </si>
  <si>
    <t xml:space="preserve">951 0113 9990020250 240 </t>
  </si>
  <si>
    <t xml:space="preserve">951 0113 9990020250 244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</si>
  <si>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</si>
  <si>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</si>
  <si>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</si>
  <si>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</si>
  <si>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</si>
  <si>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</si>
  <si>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</si>
  <si>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</si>
  <si>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</si>
  <si>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</si>
  <si>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</si>
  <si>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</si>
  <si>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</si>
  <si>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</si>
  <si>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</si>
  <si>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</si>
  <si>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</si>
  <si>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</si>
  <si>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</si>
  <si>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повышению уровня пожарной безопасности населения и территории поселения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</si>
  <si>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</si>
  <si>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</si>
  <si>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</si>
  <si>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</si>
  <si>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 xml:space="preserve">951 0310 0340199990 000 </t>
  </si>
  <si>
    <t xml:space="preserve">951 0310 0340199990 800 </t>
  </si>
  <si>
    <t xml:space="preserve">951 0310 0340199990 850 </t>
  </si>
  <si>
    <t xml:space="preserve">951 0310 0340199990 852 </t>
  </si>
  <si>
    <t>Комплекс процессных мероприятий «Обеспечение безопасности на водных объектах»</t>
  </si>
  <si>
    <t xml:space="preserve">951 0310 0340200000 000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</si>
  <si>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</si>
  <si>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</si>
  <si>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</si>
  <si>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</si>
  <si>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</si>
  <si>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</si>
  <si>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</si>
  <si>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</si>
  <si>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</si>
  <si>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Божковского сельского поселения "Развитие транспортной системы"</t>
  </si>
  <si>
    <t xml:space="preserve">951 0409 0400000000 000 </t>
  </si>
  <si>
    <t>Комплекс процессных мероприятий «Ремонт и содержание автомобильных дорог общего пользования местного значения и искусственных сооружений на них»</t>
  </si>
  <si>
    <t xml:space="preserve">951 0409 0440100000 000 </t>
  </si>
  <si>
    <t>Мероприятия по содержанию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</si>
  <si>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</si>
  <si>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</si>
  <si>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</si>
  <si>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</si>
  <si>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Мероприятия по ремонту автомобильных дорог общего пользования местного значения и искусственных сооружений на них</t>
  </si>
  <si>
    <t xml:space="preserve">951 0409 0440120080 000 </t>
  </si>
  <si>
    <t xml:space="preserve">951 0409 0440120080 200 </t>
  </si>
  <si>
    <t xml:space="preserve">951 0409 0440120080 240 </t>
  </si>
  <si>
    <t xml:space="preserve">951 0409 0440120080 244 </t>
  </si>
  <si>
    <t>Комплекс процессных мероприятий «Повышение безопасности дорожного движения на территории Божковского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</si>
  <si>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</si>
  <si>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</si>
  <si>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951 0409 0440220090 000 </t>
  </si>
  <si>
    <t xml:space="preserve">951 0409 0440220090 200 </t>
  </si>
  <si>
    <t xml:space="preserve">951 0409 0440220090 240 </t>
  </si>
  <si>
    <t xml:space="preserve">951 0409 0440220090 244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</si>
  <si>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</si>
  <si>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</si>
  <si>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</si>
  <si>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</si>
  <si>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в сфере территориального планирования по иным непрограммным расходам в рамках непрограммных расходов органа местного самоуправления Божковского сельского поселения</t>
  </si>
  <si>
    <t xml:space="preserve">951 0412 9990020980 000 </t>
  </si>
  <si>
    <t xml:space="preserve">951 0412 9990020980 200 </t>
  </si>
  <si>
    <t xml:space="preserve">951 0412 9990020980 240 </t>
  </si>
  <si>
    <t xml:space="preserve">951 0412 9990020980 244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</si>
  <si>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</si>
  <si>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</si>
  <si>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</si>
  <si>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</si>
  <si>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Божковского сельского поселения "Благоустройство территории и жилищно-коммунальное хозяйство"</t>
  </si>
  <si>
    <t xml:space="preserve">951 0501 0600000000 000 </t>
  </si>
  <si>
    <t>Комплекс процессных мероприятий «Развитие жилищно-коммунального хозяйства Божковского сельского поселения»</t>
  </si>
  <si>
    <t xml:space="preserve">951 0501 0640100000 000 </t>
  </si>
  <si>
    <t>Взносы «Ростовскому областному фонду содействия капитальному ремонту» на капитальный ремонт общего имущества в многоквартирных домах</t>
  </si>
  <si>
    <t xml:space="preserve">951 0501 0640120270 000 </t>
  </si>
  <si>
    <t xml:space="preserve">951 0501 0640120270 200 </t>
  </si>
  <si>
    <t xml:space="preserve">951 0501 0640120270 240 </t>
  </si>
  <si>
    <t xml:space="preserve">951 0501 0640120270 244 </t>
  </si>
  <si>
    <t>Благоустройство</t>
  </si>
  <si>
    <t xml:space="preserve">951 0503 0000000000 000 </t>
  </si>
  <si>
    <t xml:space="preserve">951 0503 0600000000 000 </t>
  </si>
  <si>
    <t>Комплекс процессных мероприятий «Благоустройство территории Божковского сельского поселения»</t>
  </si>
  <si>
    <t xml:space="preserve">951 0503 0640200000 000 </t>
  </si>
  <si>
    <t>Мероприятия по организации уличного освещения, содержанию и ремонту объектов уличного освещения</t>
  </si>
  <si>
    <t xml:space="preserve">951 0503 0640220130 000 </t>
  </si>
  <si>
    <t xml:space="preserve">951 0503 0640220130 200 </t>
  </si>
  <si>
    <t xml:space="preserve">951 0503 0640220130 240 </t>
  </si>
  <si>
    <t xml:space="preserve">951 0503 0640220130 244 </t>
  </si>
  <si>
    <t xml:space="preserve">951 0503 0640220130 247 </t>
  </si>
  <si>
    <t>Мероприятия по содержанию и ремонту объектов благоустройства и мест общего пользования</t>
  </si>
  <si>
    <t xml:space="preserve">951 0503 0640220160 000 </t>
  </si>
  <si>
    <t xml:space="preserve">951 0503 0640220160 200 </t>
  </si>
  <si>
    <t xml:space="preserve">951 0503 0640220160 240 </t>
  </si>
  <si>
    <t xml:space="preserve">951 0503 0640220160 244 </t>
  </si>
  <si>
    <t xml:space="preserve">951 0503 0640299990 000 </t>
  </si>
  <si>
    <t xml:space="preserve">951 0503 0640299990 800 </t>
  </si>
  <si>
    <t xml:space="preserve">951 0503 0640299990 850 </t>
  </si>
  <si>
    <t xml:space="preserve">951 0503 0640299990 852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</si>
  <si>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</si>
  <si>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</si>
  <si>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</si>
  <si>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</si>
  <si>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</si>
  <si>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951 0705 0240100000 000 </t>
  </si>
  <si>
    <t>Мероприятия по повышению квалификации лиц, занятых в системе местного самоуправления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</si>
  <si>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</si>
  <si>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</si>
  <si>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</si>
  <si>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</si>
  <si>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</si>
  <si>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</si>
  <si>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</si>
  <si>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</si>
  <si>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Божковского сельского поселения "Развитие культуры, физической культуры и спорта"</t>
  </si>
  <si>
    <t xml:space="preserve">951 0801 0700000000 000 </t>
  </si>
  <si>
    <t>Комплекс процессных мероприятий «Развитие культуры»</t>
  </si>
  <si>
    <t xml:space="preserve">951 0801 0740100000 000 </t>
  </si>
  <si>
    <t>Расходы на обеспечение деятельности (оказания услуг) муниципальных учреждений культуры</t>
  </si>
  <si>
    <t xml:space="preserve">951 0801 0740100590 000 </t>
  </si>
  <si>
    <t>Предоставление субсидий бюджетным, автономным учреждениям и иным некоммерческим организациям</t>
  </si>
  <si>
    <t xml:space="preserve">951 0801 0740100590 600 </t>
  </si>
  <si>
    <t>Субсидии бюджетным учреждениям</t>
  </si>
  <si>
    <t xml:space="preserve">951 0801 0740100590 610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</si>
  <si>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</si>
  <si>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951 0801 0740100590 611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</si>
  <si>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</si>
  <si>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</si>
  <si>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</si>
  <si>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</si>
  <si>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</si>
  <si>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Комплекс процессных мероприятий «Социальная поддержка лиц из числа муниципальных служащих Божковского сельского поселения, имеющих право на получение государственной пенсии за выслугу лет»</t>
  </si>
  <si>
    <t xml:space="preserve">951 1001 0240300000 000 </t>
  </si>
  <si>
    <t>Выплата государственной пенсии за выслугу лет</t>
  </si>
  <si>
    <t xml:space="preserve">951 1001 0240311020 000 </t>
  </si>
  <si>
    <t>Социальное обеспечение и иные выплаты населению</t>
  </si>
  <si>
    <t xml:space="preserve">951 1001 0240311020 300 </t>
  </si>
  <si>
    <t>Публичные нормативные социальные выплаты гражданам</t>
  </si>
  <si>
    <t xml:space="preserve">951 1001 0240311020 310 </t>
  </si>
  <si>
    <t>Иные пенсии, социальные доплаты к пенсиям</t>
  </si>
  <si>
    <t xml:space="preserve">951 1001 0240311020 312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</si>
  <si>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</si>
  <si>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</si>
  <si>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</si>
  <si>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</si>
  <si>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</si>
  <si>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Комплекс процессных мероприятий «Развитие физической культуры и спорта»</t>
  </si>
  <si>
    <t xml:space="preserve">951 1102 0740200000 000 </t>
  </si>
  <si>
    <t>Мероприятия по развитию физической культуры и спорта</t>
  </si>
  <si>
    <t xml:space="preserve">951 1102 0740220170 000 </t>
  </si>
  <si>
    <t xml:space="preserve">951 1102 0740220170 200 </t>
  </si>
  <si>
    <t xml:space="preserve">951 1102 0740220170 240 </t>
  </si>
  <si>
    <t xml:space="preserve">951 1102 0740220170 244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</si>
  <si>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</si>
  <si>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</si>
  <si>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</si>
  <si>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</si>
  <si>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</si>
  <si>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 них:</t>
  </si>
  <si>
    <t>источники внешнего финансирования бюджета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</si>
  <si>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</si>
  <si>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</si>
  <si>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</si>
  <si>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</si>
  <si>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</si>
  <si>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</si>
  <si>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</si>
  <si>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</si>
  <si>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</si>
  <si>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</si>
  <si>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</si>
  <si>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</si>
  <si>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</si>
  <si>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</si>
  <si>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</si>
  <si>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</si>
  <si>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на 01 июля 2025 г.</t>
  </si>
  <si>
    <r>
      <t xml:space="preserve">Периодичность: месячная, </t>
    </r>
    <r>
      <rPr>
        <u/>
        <sz val="8"/>
        <color indexed="8"/>
        <rFont val="Arial Cyr"/>
        <charset val="204"/>
      </rPr>
      <t>квартальная</t>
    </r>
    <r>
      <rPr>
        <sz val="8"/>
        <color indexed="8"/>
        <rFont val="Arial Cyr"/>
      </rPr>
      <t>, годовая</t>
    </r>
  </si>
  <si>
    <t>Форма 0503117 с. 3</t>
  </si>
  <si>
    <t xml:space="preserve">                                   3. ИСТОЧНИКИ ФИНАНСИРОВАНИЯ ДЕФИЦИТА БЮДЖЕТА</t>
  </si>
  <si>
    <t>Наименование показателя</t>
  </si>
  <si>
    <t>х</t>
  </si>
  <si>
    <t xml:space="preserve">   в том числе:</t>
  </si>
  <si>
    <t>источники внутреннего</t>
  </si>
  <si>
    <t>финансирования бюджета</t>
  </si>
  <si>
    <t xml:space="preserve">    из них:</t>
  </si>
  <si>
    <t>Изменение остатков средств                  (стр. 710 + стр. 720)</t>
  </si>
  <si>
    <t>000 01  00  00  00  00  0000  000</t>
  </si>
  <si>
    <t>Изменение остатков средств на счетах по учету средств бюджетов</t>
  </si>
  <si>
    <t>000 01  05  00  00  00  0000  000</t>
  </si>
  <si>
    <t>Увеличение остатков средств, всего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</si>
  <si>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</si>
  <si>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</si>
  <si>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</si>
  <si>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</si>
  <si>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</si>
  <si>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Увеличение прочих остатков денежных средств  бюджетов сельских поселений</t>
  </si>
  <si>
    <t>000 01  05  02  01  10  0000  510</t>
  </si>
  <si>
    <t>Уменьшение остатков средств, всего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</si>
  <si>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</si>
  <si>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</si>
  <si>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</si>
  <si>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</si>
  <si>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</si>
  <si>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Уменьшение прочих остатков денежных средств  бюджетов сельских поселений</t>
  </si>
  <si>
    <t>000 01  05  02  01  10  0000  610</t>
  </si>
  <si>
    <t xml:space="preserve">Руководитель   _______________________     </t>
  </si>
  <si>
    <t>Леплявкина А.В.</t>
  </si>
  <si>
    <t>(расшифровка подписи)</t>
  </si>
  <si>
    <t>Руководитель финансово-</t>
  </si>
  <si>
    <r>
      <t xml:space="preserve">экономической службы        __________________             </t>
    </r>
    <r>
      <rPr>
        <b/>
        <u/>
        <sz val="12"/>
        <rFont val="Times New Roman"/>
        <family val="1"/>
        <charset val="204"/>
      </rPr>
      <t>Левшина Л.В.</t>
    </r>
  </si>
  <si>
    <t>Чернявская Н.В.</t>
  </si>
  <si>
    <t xml:space="preserve">     (расшифровка подписи)</t>
  </si>
  <si>
    <r>
      <t xml:space="preserve">Главный бухгалтер  ____________________                    </t>
    </r>
    <r>
      <rPr>
        <b/>
        <u/>
        <sz val="12"/>
        <rFont val="Times New Roman"/>
        <family val="1"/>
        <charset val="204"/>
      </rPr>
      <t xml:space="preserve"> Леонова Е.В.</t>
    </r>
  </si>
  <si>
    <t>Симонова Ю.В.</t>
  </si>
  <si>
    <t>" 03 " июля 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</si>
</sst>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17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u/>
      <sz val="8"/>
      <color indexed="8"/>
      <name val="Arial Cyr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2"/>
      <name val="Arial Cyr"/>
      <family val="2"/>
      <charset val="204"/>
    </font>
    <font>
      <sz val="8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Arial Cyr"/>
      <family val="2"/>
      <charset val="204"/>
    </font>
    <font>
      <b/>
      <u/>
      <sz val="12"/>
      <name val="Times New Roman"/>
      <family val="1"/>
      <charset val="204"/>
    </font>
    <font>
      <b/>
      <u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11" fillId="2" borderId="1"/>
  </cellStyleXfs>
  <cellXfs count="200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107" fillId="0" borderId="0" xfId="0" applyFont="1"/>
    <xf numFmtId="0" fontId="108" fillId="0" borderId="0" xfId="0" applyFont="1" applyAlignment="1">
      <alignment horizontal="right"/>
    </xf>
    <xf numFmtId="0" fontId="109" fillId="0" borderId="0" xfId="0" applyFont="1"/>
    <xf numFmtId="0" fontId="110" fillId="0" borderId="0" xfId="0" applyFont="1"/>
    <xf numFmtId="49" fontId="112" fillId="2" borderId="45" xfId="1" applyNumberFormat="1" applyFont="1" applyBorder="1" applyAlignment="1">
      <alignment horizontal="center" vertical="top" wrapText="1"/>
    </xf>
    <xf numFmtId="49" fontId="113" fillId="2" borderId="45" xfId="1" applyNumberFormat="1" applyFont="1" applyBorder="1" applyAlignment="1">
      <alignment horizontal="center" vertical="top" wrapText="1"/>
    </xf>
    <xf numFmtId="49" fontId="113" fillId="2" borderId="46" xfId="1" applyNumberFormat="1" applyFont="1" applyBorder="1" applyAlignment="1">
      <alignment horizontal="center" vertical="top" wrapText="1"/>
    </xf>
    <xf numFmtId="49" fontId="113" fillId="2" borderId="25" xfId="1" applyNumberFormat="1" applyFont="1" applyBorder="1" applyAlignment="1">
      <alignment horizontal="center" vertical="top" wrapText="1"/>
    </xf>
    <xf numFmtId="49" fontId="108" fillId="2" borderId="45" xfId="1" applyNumberFormat="1" applyFont="1" applyBorder="1" applyAlignment="1">
      <alignment horizontal="center" vertical="top" wrapText="1"/>
    </xf>
    <xf numFmtId="49" fontId="108" fillId="2" borderId="47" xfId="1" applyNumberFormat="1" applyFont="1" applyBorder="1" applyAlignment="1">
      <alignment horizontal="center" vertical="top" wrapText="1"/>
    </xf>
    <xf numFmtId="0" fontId="113" fillId="0" borderId="48" xfId="0" applyFont="1" applyBorder="1" applyAlignment="1">
      <alignment horizontal="center" vertical="top"/>
    </xf>
    <xf numFmtId="0" fontId="113" fillId="0" borderId="25" xfId="0" applyFont="1" applyBorder="1" applyAlignment="1">
      <alignment horizontal="center" vertical="top"/>
    </xf>
    <xf numFmtId="0" fontId="113" fillId="2" borderId="49" xfId="1" applyNumberFormat="1" applyFont="1" applyBorder="1" applyAlignment="1">
      <alignment wrapText="1"/>
    </xf>
    <xf numFmtId="1" fontId="110" fillId="2" borderId="50" xfId="1" applyNumberFormat="1" applyFont="1" applyBorder="1" applyAlignment="1">
      <alignment horizontal="center"/>
    </xf>
    <xf numFmtId="49" fontId="110" fillId="2" borderId="51" xfId="1" applyNumberFormat="1" applyFont="1" applyBorder="1" applyAlignment="1">
      <alignment horizontal="center"/>
    </xf>
    <xf numFmtId="4" fontId="110" fillId="2" borderId="51" xfId="1" applyNumberFormat="1" applyFont="1" applyBorder="1" applyAlignment="1">
      <alignment horizontal="right"/>
    </xf>
    <xf numFmtId="4" fontId="110" fillId="2" borderId="52" xfId="0" applyNumberFormat="1" applyFont="1" applyFill="1" applyBorder="1" applyAlignment="1" applyProtection="1">
      <alignment horizontal="center"/>
      <protection locked="0"/>
    </xf>
    <xf numFmtId="1" fontId="110" fillId="2" borderId="53" xfId="1" applyNumberFormat="1" applyFont="1" applyBorder="1" applyAlignment="1">
      <alignment horizontal="center"/>
    </xf>
    <xf numFmtId="49" fontId="110" fillId="2" borderId="54" xfId="1" applyNumberFormat="1" applyFont="1" applyBorder="1" applyAlignment="1">
      <alignment horizontal="center"/>
    </xf>
    <xf numFmtId="4" fontId="110" fillId="2" borderId="49" xfId="1" applyNumberFormat="1" applyFont="1" applyBorder="1" applyAlignment="1">
      <alignment horizontal="right"/>
    </xf>
    <xf numFmtId="4" fontId="110" fillId="2" borderId="30" xfId="1" applyNumberFormat="1" applyFont="1" applyBorder="1" applyAlignment="1">
      <alignment horizontal="center"/>
    </xf>
    <xf numFmtId="0" fontId="109" fillId="0" borderId="55" xfId="0" applyFont="1" applyBorder="1"/>
    <xf numFmtId="0" fontId="113" fillId="2" borderId="56" xfId="1" applyNumberFormat="1" applyFont="1" applyBorder="1" applyAlignment="1">
      <alignment wrapText="1"/>
    </xf>
    <xf numFmtId="1" fontId="110" fillId="2" borderId="57" xfId="1" applyNumberFormat="1" applyFont="1" applyBorder="1" applyAlignment="1">
      <alignment horizontal="center"/>
    </xf>
    <xf numFmtId="49" fontId="110" fillId="2" borderId="1" xfId="1" applyNumberFormat="1" applyFont="1" applyBorder="1" applyAlignment="1">
      <alignment horizontal="center"/>
    </xf>
    <xf numFmtId="4" fontId="110" fillId="2" borderId="56" xfId="1" applyNumberFormat="1" applyFont="1" applyBorder="1" applyAlignment="1">
      <alignment horizontal="right"/>
    </xf>
    <xf numFmtId="4" fontId="110" fillId="2" borderId="13" xfId="1" applyNumberFormat="1" applyFont="1" applyBorder="1" applyAlignment="1">
      <alignment horizontal="center"/>
    </xf>
    <xf numFmtId="0" fontId="109" fillId="0" borderId="58" xfId="0" applyFont="1" applyBorder="1"/>
    <xf numFmtId="0" fontId="113" fillId="2" borderId="59" xfId="1" applyNumberFormat="1" applyFont="1" applyBorder="1" applyAlignment="1">
      <alignment wrapText="1"/>
    </xf>
    <xf numFmtId="1" fontId="110" fillId="2" borderId="60" xfId="1" applyNumberFormat="1" applyFont="1" applyBorder="1" applyAlignment="1">
      <alignment horizontal="center"/>
    </xf>
    <xf numFmtId="49" fontId="110" fillId="2" borderId="6" xfId="1" applyNumberFormat="1" applyFont="1" applyBorder="1" applyAlignment="1">
      <alignment horizontal="center"/>
    </xf>
    <xf numFmtId="4" fontId="110" fillId="2" borderId="59" xfId="1" applyNumberFormat="1" applyFont="1" applyBorder="1" applyAlignment="1">
      <alignment horizontal="center"/>
    </xf>
    <xf numFmtId="4" fontId="110" fillId="2" borderId="16" xfId="1" applyNumberFormat="1" applyFont="1" applyBorder="1" applyAlignment="1">
      <alignment horizontal="center"/>
    </xf>
    <xf numFmtId="0" fontId="109" fillId="0" borderId="61" xfId="0" applyFont="1" applyBorder="1" applyAlignment="1">
      <alignment horizontal="center"/>
    </xf>
    <xf numFmtId="0" fontId="113" fillId="2" borderId="29" xfId="1" applyNumberFormat="1" applyFont="1" applyBorder="1" applyAlignment="1">
      <alignment wrapText="1"/>
    </xf>
    <xf numFmtId="1" fontId="110" fillId="2" borderId="28" xfId="1" applyNumberFormat="1" applyFont="1" applyBorder="1" applyAlignment="1">
      <alignment horizontal="center"/>
    </xf>
    <xf numFmtId="49" fontId="110" fillId="2" borderId="62" xfId="1" applyNumberFormat="1" applyFont="1" applyBorder="1" applyAlignment="1">
      <alignment horizontal="center"/>
    </xf>
    <xf numFmtId="4" fontId="110" fillId="2" borderId="34" xfId="1" applyNumberFormat="1" applyFont="1" applyBorder="1" applyAlignment="1">
      <alignment horizontal="center"/>
    </xf>
    <xf numFmtId="4" fontId="110" fillId="2" borderId="30" xfId="1" applyNumberFormat="1" applyFont="1" applyBorder="1" applyAlignment="1">
      <alignment horizontal="center"/>
    </xf>
    <xf numFmtId="0" fontId="109" fillId="0" borderId="63" xfId="0" applyFont="1" applyBorder="1" applyAlignment="1">
      <alignment horizontal="center"/>
    </xf>
    <xf numFmtId="0" fontId="113" fillId="2" borderId="39" xfId="1" applyNumberFormat="1" applyFont="1" applyFill="1" applyBorder="1" applyAlignment="1">
      <alignment wrapText="1"/>
    </xf>
    <xf numFmtId="1" fontId="110" fillId="2" borderId="23" xfId="1" applyNumberFormat="1" applyFont="1" applyBorder="1" applyAlignment="1">
      <alignment horizontal="center"/>
    </xf>
    <xf numFmtId="49" fontId="110" fillId="2" borderId="7" xfId="1" applyNumberFormat="1" applyFont="1" applyBorder="1" applyAlignment="1">
      <alignment horizontal="center"/>
    </xf>
    <xf numFmtId="4" fontId="110" fillId="2" borderId="24" xfId="1" applyNumberFormat="1" applyFont="1" applyBorder="1" applyAlignment="1">
      <alignment horizontal="center"/>
    </xf>
    <xf numFmtId="4" fontId="110" fillId="2" borderId="25" xfId="1" applyNumberFormat="1" applyFont="1" applyBorder="1" applyAlignment="1">
      <alignment horizontal="center"/>
    </xf>
    <xf numFmtId="0" fontId="109" fillId="0" borderId="64" xfId="0" applyFont="1" applyBorder="1" applyAlignment="1">
      <alignment horizontal="center"/>
    </xf>
    <xf numFmtId="0" fontId="113" fillId="2" borderId="14" xfId="1" applyNumberFormat="1" applyFont="1" applyFill="1" applyBorder="1" applyAlignment="1">
      <alignment wrapText="1"/>
    </xf>
    <xf numFmtId="1" fontId="110" fillId="2" borderId="12" xfId="1" applyNumberFormat="1" applyFont="1" applyBorder="1" applyAlignment="1">
      <alignment horizontal="center"/>
    </xf>
    <xf numFmtId="4" fontId="110" fillId="2" borderId="37" xfId="1" applyNumberFormat="1" applyFont="1" applyBorder="1" applyAlignment="1">
      <alignment horizontal="center"/>
    </xf>
    <xf numFmtId="4" fontId="110" fillId="2" borderId="13" xfId="1" applyNumberFormat="1" applyFont="1" applyBorder="1" applyAlignment="1">
      <alignment horizontal="center"/>
    </xf>
    <xf numFmtId="0" fontId="109" fillId="0" borderId="58" xfId="0" applyFont="1" applyBorder="1" applyAlignment="1">
      <alignment horizontal="center"/>
    </xf>
    <xf numFmtId="0" fontId="113" fillId="2" borderId="17" xfId="1" applyNumberFormat="1" applyFont="1" applyFill="1" applyBorder="1" applyAlignment="1">
      <alignment horizontal="center" wrapText="1"/>
    </xf>
    <xf numFmtId="1" fontId="110" fillId="2" borderId="15" xfId="1" applyNumberFormat="1" applyFont="1" applyBorder="1" applyAlignment="1">
      <alignment horizontal="center"/>
    </xf>
    <xf numFmtId="4" fontId="110" fillId="2" borderId="33" xfId="1" applyNumberFormat="1" applyFont="1" applyBorder="1" applyAlignment="1">
      <alignment horizontal="center"/>
    </xf>
    <xf numFmtId="4" fontId="110" fillId="2" borderId="16" xfId="1" applyNumberFormat="1" applyFont="1" applyBorder="1" applyAlignment="1">
      <alignment horizontal="center"/>
    </xf>
    <xf numFmtId="0" fontId="113" fillId="2" borderId="65" xfId="1" applyNumberFormat="1" applyFont="1" applyBorder="1" applyAlignment="1">
      <alignment wrapText="1"/>
    </xf>
    <xf numFmtId="1" fontId="110" fillId="2" borderId="66" xfId="1" applyNumberFormat="1" applyFont="1" applyBorder="1" applyAlignment="1">
      <alignment horizontal="center"/>
    </xf>
    <xf numFmtId="49" fontId="110" fillId="2" borderId="67" xfId="1" applyNumberFormat="1" applyFont="1" applyBorder="1"/>
    <xf numFmtId="4" fontId="110" fillId="2" borderId="68" xfId="1" applyNumberFormat="1" applyFont="1" applyBorder="1" applyAlignment="1">
      <alignment horizontal="center"/>
    </xf>
    <xf numFmtId="4" fontId="110" fillId="2" borderId="25" xfId="1" applyNumberFormat="1" applyFont="1" applyBorder="1" applyAlignment="1">
      <alignment horizontal="right"/>
    </xf>
    <xf numFmtId="4" fontId="109" fillId="0" borderId="69" xfId="0" applyNumberFormat="1" applyFont="1" applyBorder="1" applyAlignment="1">
      <alignment horizontal="center"/>
    </xf>
    <xf numFmtId="49" fontId="110" fillId="2" borderId="45" xfId="1" applyNumberFormat="1" applyFont="1" applyBorder="1"/>
    <xf numFmtId="4" fontId="110" fillId="2" borderId="68" xfId="1" applyNumberFormat="1" applyFont="1" applyBorder="1" applyAlignment="1">
      <alignment horizontal="right"/>
    </xf>
    <xf numFmtId="0" fontId="113" fillId="2" borderId="46" xfId="1" applyNumberFormat="1" applyFont="1" applyBorder="1" applyAlignment="1">
      <alignment wrapText="1"/>
    </xf>
    <xf numFmtId="1" fontId="110" fillId="2" borderId="70" xfId="1" applyNumberFormat="1" applyFont="1" applyBorder="1" applyAlignment="1">
      <alignment horizontal="center"/>
    </xf>
    <xf numFmtId="4" fontId="110" fillId="2" borderId="45" xfId="1" applyNumberFormat="1" applyFont="1" applyBorder="1" applyAlignment="1">
      <alignment horizontal="right"/>
    </xf>
    <xf numFmtId="4" fontId="110" fillId="2" borderId="45" xfId="1" applyNumberFormat="1" applyFont="1" applyFill="1" applyBorder="1" applyAlignment="1">
      <alignment horizontal="right"/>
    </xf>
    <xf numFmtId="0" fontId="109" fillId="0" borderId="71" xfId="0" applyFont="1" applyBorder="1" applyAlignment="1">
      <alignment horizontal="center"/>
    </xf>
    <xf numFmtId="0" fontId="113" fillId="2" borderId="49" xfId="1" applyFont="1" applyBorder="1" applyAlignment="1">
      <alignment wrapText="1"/>
    </xf>
    <xf numFmtId="49" fontId="110" fillId="2" borderId="47" xfId="1" applyNumberFormat="1" applyFont="1" applyBorder="1"/>
    <xf numFmtId="49" fontId="110" fillId="2" borderId="54" xfId="1" applyNumberFormat="1" applyFont="1" applyBorder="1"/>
    <xf numFmtId="4" fontId="110" fillId="2" borderId="47" xfId="1" applyNumberFormat="1" applyFont="1" applyFill="1" applyBorder="1" applyAlignment="1">
      <alignment horizontal="right"/>
    </xf>
    <xf numFmtId="0" fontId="113" fillId="2" borderId="65" xfId="1" applyFont="1" applyBorder="1" applyAlignment="1">
      <alignment wrapText="1"/>
    </xf>
    <xf numFmtId="49" fontId="110" fillId="2" borderId="72" xfId="1" applyNumberFormat="1" applyFont="1" applyBorder="1" applyAlignment="1">
      <alignment horizontal="center"/>
    </xf>
    <xf numFmtId="4" fontId="110" fillId="2" borderId="67" xfId="1" applyNumberFormat="1" applyFont="1" applyFill="1" applyBorder="1" applyAlignment="1">
      <alignment horizontal="center"/>
    </xf>
    <xf numFmtId="4" fontId="110" fillId="2" borderId="67" xfId="1" applyNumberFormat="1" applyFont="1" applyBorder="1" applyAlignment="1">
      <alignment horizontal="center"/>
    </xf>
    <xf numFmtId="0" fontId="108" fillId="2" borderId="1" xfId="1" applyFont="1" applyBorder="1" applyAlignment="1">
      <alignment wrapText="1"/>
    </xf>
    <xf numFmtId="1" fontId="108" fillId="2" borderId="1" xfId="1" applyNumberFormat="1" applyFont="1" applyBorder="1" applyAlignment="1">
      <alignment horizontal="center"/>
    </xf>
    <xf numFmtId="49" fontId="108" fillId="2" borderId="1" xfId="1" applyNumberFormat="1" applyFont="1" applyBorder="1"/>
    <xf numFmtId="4" fontId="108" fillId="2" borderId="1" xfId="1" applyNumberFormat="1" applyFont="1" applyFill="1" applyBorder="1" applyAlignment="1">
      <alignment horizontal="right"/>
    </xf>
    <xf numFmtId="4" fontId="108" fillId="2" borderId="1" xfId="1" applyNumberFormat="1" applyFont="1" applyBorder="1" applyAlignment="1">
      <alignment horizontal="right"/>
    </xf>
    <xf numFmtId="0" fontId="113" fillId="2" borderId="1" xfId="1" applyFont="1" applyFill="1" applyBorder="1" applyAlignment="1"/>
    <xf numFmtId="0" fontId="114" fillId="0" borderId="0" xfId="0" applyFont="1"/>
    <xf numFmtId="0" fontId="113" fillId="0" borderId="0" xfId="0" applyFont="1"/>
    <xf numFmtId="49" fontId="110" fillId="2" borderId="1" xfId="1" applyNumberFormat="1" applyFont="1" applyFill="1" applyBorder="1" applyAlignment="1"/>
    <xf numFmtId="0" fontId="116" fillId="0" borderId="0" xfId="0" applyFont="1" applyAlignment="1">
      <alignment horizontal="center"/>
    </xf>
    <xf numFmtId="0" fontId="110" fillId="0" borderId="0" xfId="0" applyFont="1" applyAlignment="1">
      <alignment horizontal="center"/>
    </xf>
    <xf numFmtId="0" fontId="108" fillId="0" borderId="0" xfId="0" applyFont="1"/>
    <xf numFmtId="49" fontId="110" fillId="2" borderId="1" xfId="1" applyNumberFormat="1" applyFont="1" applyFill="1" applyBorder="1"/>
    <xf numFmtId="0" fontId="115" fillId="0" borderId="0" xfId="0" applyFont="1"/>
  </cellXfs>
  <cellStyles count="2">
    <cellStyle name="Обычный" xfId="0" builtinId="0"/>
    <cellStyle name="Обычный_124_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7353300"/>
          <a:ext cx="4028189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7915275"/>
          <a:ext cx="4028189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8582025"/>
          <a:ext cx="4028189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2161289</xdr:colOff>
      <xdr:row>27</xdr:row>
      <xdr:rowOff>47625</xdr:rowOff>
    </xdr:to>
    <xdr:grpSp>
      <xdr:nvGrpSpPr>
        <xdr:cNvPr id="26" name="Group 0"/>
        <xdr:cNvGrpSpPr/>
      </xdr:nvGrpSpPr>
      <xdr:grpSpPr>
        <a:xfrm>
          <a:off x="0" y="7353300"/>
          <a:ext cx="4028189" cy="371475"/>
          <a:chOff x="0" y="0"/>
          <a:chExt cx="1023" cy="36"/>
        </a:xfrm>
      </xdr:grpSpPr>
      <xdr:sp macro="" textlink="">
        <xdr:nvSpPr>
          <xdr:cNvPr id="27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9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31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32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34" name="Group 0"/>
        <xdr:cNvGrpSpPr/>
      </xdr:nvGrpSpPr>
      <xdr:grpSpPr>
        <a:xfrm>
          <a:off x="0" y="7915275"/>
          <a:ext cx="4028189" cy="476250"/>
          <a:chOff x="0" y="0"/>
          <a:chExt cx="1023" cy="50"/>
        </a:xfrm>
      </xdr:grpSpPr>
      <xdr:sp macro="" textlink="">
        <xdr:nvSpPr>
          <xdr:cNvPr id="35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37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39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4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42" name="Group 0"/>
        <xdr:cNvGrpSpPr/>
      </xdr:nvGrpSpPr>
      <xdr:grpSpPr>
        <a:xfrm>
          <a:off x="0" y="8582025"/>
          <a:ext cx="4028189" cy="342900"/>
          <a:chOff x="0" y="0"/>
          <a:chExt cx="1023" cy="36"/>
        </a:xfrm>
      </xdr:grpSpPr>
      <xdr:sp macro="" textlink="">
        <xdr:nvSpPr>
          <xdr:cNvPr id="4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4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4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4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opLeftCell="A12" workbookViewId="0">
      <selection activeCell="C24" sqref="C2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1"/>
      <c r="F1" s="2"/>
    </row>
    <row r="2" spans="1:6" ht="15" x14ac:dyDescent="0.25">
      <c r="A2" s="97" t="s">
        <v>1</v>
      </c>
      <c r="B2" s="97"/>
      <c r="C2" s="97"/>
      <c r="D2" s="9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98" t="s">
        <v>453</v>
      </c>
      <c r="B4" s="99"/>
      <c r="C4" s="99"/>
      <c r="D4" s="99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100" t="s">
        <v>13</v>
      </c>
      <c r="C6" s="101"/>
      <c r="D6" s="101"/>
      <c r="E6" s="8" t="s">
        <v>9</v>
      </c>
      <c r="F6" s="11" t="s">
        <v>17</v>
      </c>
    </row>
    <row r="7" spans="1:6" ht="15" x14ac:dyDescent="0.25">
      <c r="A7" s="12" t="s">
        <v>10</v>
      </c>
      <c r="B7" s="102" t="s">
        <v>14</v>
      </c>
      <c r="C7" s="102"/>
      <c r="D7" s="102"/>
      <c r="E7" s="8" t="s">
        <v>11</v>
      </c>
      <c r="F7" s="13" t="s">
        <v>18</v>
      </c>
    </row>
    <row r="8" spans="1:6" ht="15" x14ac:dyDescent="0.25">
      <c r="A8" s="83" t="s">
        <v>454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90" t="s">
        <v>19</v>
      </c>
      <c r="B10" s="90"/>
      <c r="C10" s="90"/>
      <c r="D10" s="90"/>
      <c r="E10" s="18"/>
      <c r="F10" s="19"/>
    </row>
    <row r="11" spans="1:6" ht="4.1500000000000004" customHeight="1" x14ac:dyDescent="0.25">
      <c r="A11" s="94" t="s">
        <v>20</v>
      </c>
      <c r="B11" s="91" t="s">
        <v>21</v>
      </c>
      <c r="C11" s="91" t="s">
        <v>22</v>
      </c>
      <c r="D11" s="87" t="s">
        <v>23</v>
      </c>
      <c r="E11" s="87" t="s">
        <v>24</v>
      </c>
      <c r="F11" s="84" t="s">
        <v>25</v>
      </c>
    </row>
    <row r="12" spans="1:6" ht="3.6" customHeight="1" x14ac:dyDescent="0.25">
      <c r="A12" s="95"/>
      <c r="B12" s="92"/>
      <c r="C12" s="92"/>
      <c r="D12" s="88"/>
      <c r="E12" s="88"/>
      <c r="F12" s="85"/>
    </row>
    <row r="13" spans="1:6" ht="3" customHeight="1" x14ac:dyDescent="0.25">
      <c r="A13" s="95"/>
      <c r="B13" s="92"/>
      <c r="C13" s="92"/>
      <c r="D13" s="88"/>
      <c r="E13" s="88"/>
      <c r="F13" s="85"/>
    </row>
    <row r="14" spans="1:6" ht="3" customHeight="1" x14ac:dyDescent="0.25">
      <c r="A14" s="95"/>
      <c r="B14" s="92"/>
      <c r="C14" s="92"/>
      <c r="D14" s="88"/>
      <c r="E14" s="88"/>
      <c r="F14" s="85"/>
    </row>
    <row r="15" spans="1:6" ht="3" customHeight="1" x14ac:dyDescent="0.25">
      <c r="A15" s="95"/>
      <c r="B15" s="92"/>
      <c r="C15" s="92"/>
      <c r="D15" s="88"/>
      <c r="E15" s="88"/>
      <c r="F15" s="85"/>
    </row>
    <row r="16" spans="1:6" ht="3" customHeight="1" x14ac:dyDescent="0.25">
      <c r="A16" s="95"/>
      <c r="B16" s="92"/>
      <c r="C16" s="92"/>
      <c r="D16" s="88"/>
      <c r="E16" s="88"/>
      <c r="F16" s="85"/>
    </row>
    <row r="17" spans="1:6" ht="23.45" customHeight="1" x14ac:dyDescent="0.25">
      <c r="A17" s="96"/>
      <c r="B17" s="93"/>
      <c r="C17" s="93"/>
      <c r="D17" s="89"/>
      <c r="E17" s="89"/>
      <c r="F17" s="8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26" t="s">
        <v>29</v>
      </c>
      <c r="B19" s="27" t="s">
        <v>30</v>
      </c>
      <c r="C19" s="28" t="s">
        <v>31</v>
      </c>
      <c r="D19" s="29">
        <v>26486200</v>
      </c>
      <c r="E19" s="30">
        <v>10531021.42</v>
      </c>
      <c r="F19" s="29">
        <f>IF(OR(D19="-",IF(E19="-",0,E19)&gt;=IF(D19="-",0,D19)),"-",IF(D19="-",0,D19)-IF(E19="-",0,E19))</f>
        <v>15955178.58</v>
      </c>
    </row>
    <row r="20" spans="1:6" ht="15" x14ac:dyDescent="0.25">
      <c r="A20" s="31" t="s">
        <v>32</v>
      </c>
      <c r="B20" s="32"/>
      <c r="C20" s="33"/>
      <c r="D20" s="34"/>
      <c r="E20" s="34"/>
      <c r="F20" s="35"/>
    </row>
    <row r="21" spans="1:6" ht="15" x14ac:dyDescent="0.25">
      <c r="A21" s="36" t="s">
        <v>33</v>
      </c>
      <c r="B21" s="37" t="s">
        <v>30</v>
      </c>
      <c r="C21" s="38" t="s">
        <v>34</v>
      </c>
      <c r="D21" s="39">
        <v>22787400</v>
      </c>
      <c r="E21" s="39">
        <v>9208377.0999999996</v>
      </c>
      <c r="F21" s="40">
        <f t="shared" ref="F21:F52" si="0">IF(OR(D21="-",IF(E21="-",0,E21)&gt;=IF(D21="-",0,D21)),"-",IF(D21="-",0,D21)-IF(E21="-",0,E21))</f>
        <v>13579022.9</v>
      </c>
    </row>
    <row r="22" spans="1:6" ht="15" x14ac:dyDescent="0.25">
      <c r="A22" s="36" t="s">
        <v>35</v>
      </c>
      <c r="B22" s="37" t="s">
        <v>30</v>
      </c>
      <c r="C22" s="38" t="s">
        <v>36</v>
      </c>
      <c r="D22" s="39">
        <v>15860000</v>
      </c>
      <c r="E22" s="39">
        <v>7032752.5099999998</v>
      </c>
      <c r="F22" s="40">
        <f t="shared" si="0"/>
        <v>8827247.4900000002</v>
      </c>
    </row>
    <row r="23" spans="1:6" ht="15" x14ac:dyDescent="0.25">
      <c r="A23" s="36" t="s">
        <v>37</v>
      </c>
      <c r="B23" s="37" t="s">
        <v>30</v>
      </c>
      <c r="C23" s="38" t="s">
        <v>38</v>
      </c>
      <c r="D23" s="39">
        <v>15860000</v>
      </c>
      <c r="E23" s="39">
        <v>7032752.5099999998</v>
      </c>
      <c r="F23" s="40">
        <f t="shared" si="0"/>
        <v>8827247.4900000002</v>
      </c>
    </row>
    <row r="24" spans="1:6" ht="192" x14ac:dyDescent="0.25">
      <c r="A24" s="41" t="s">
        <v>39</v>
      </c>
      <c r="B24" s="37" t="s">
        <v>30</v>
      </c>
      <c r="C24" s="38" t="s">
        <v>40</v>
      </c>
      <c r="D24" s="39">
        <v>15860000</v>
      </c>
      <c r="E24" s="39">
        <v>6983659.2000000002</v>
      </c>
      <c r="F24" s="40">
        <f t="shared" si="0"/>
        <v>8876340.8000000007</v>
      </c>
    </row>
    <row r="25" spans="1:6" ht="225.75" x14ac:dyDescent="0.25">
      <c r="A25" s="41" t="s">
        <v>41</v>
      </c>
      <c r="B25" s="37" t="s">
        <v>30</v>
      </c>
      <c r="C25" s="38" t="s">
        <v>42</v>
      </c>
      <c r="D25" s="39" t="s">
        <v>43</v>
      </c>
      <c r="E25" s="39">
        <v>6983659.2000000002</v>
      </c>
      <c r="F25" s="40" t="str">
        <f t="shared" si="0"/>
        <v>-</v>
      </c>
    </row>
    <row r="26" spans="1:6" ht="124.5" x14ac:dyDescent="0.25">
      <c r="A26" s="41" t="s">
        <v>44</v>
      </c>
      <c r="B26" s="37" t="s">
        <v>30</v>
      </c>
      <c r="C26" s="38" t="s">
        <v>45</v>
      </c>
      <c r="D26" s="39" t="s">
        <v>43</v>
      </c>
      <c r="E26" s="39">
        <v>10760.87</v>
      </c>
      <c r="F26" s="40" t="str">
        <f t="shared" si="0"/>
        <v>-</v>
      </c>
    </row>
    <row r="27" spans="1:6" ht="158.25" x14ac:dyDescent="0.25">
      <c r="A27" s="41" t="s">
        <v>46</v>
      </c>
      <c r="B27" s="37" t="s">
        <v>30</v>
      </c>
      <c r="C27" s="38" t="s">
        <v>47</v>
      </c>
      <c r="D27" s="39" t="s">
        <v>43</v>
      </c>
      <c r="E27" s="39">
        <v>10049.290000000001</v>
      </c>
      <c r="F27" s="40" t="str">
        <f t="shared" si="0"/>
        <v>-</v>
      </c>
    </row>
    <row r="28" spans="1:6" ht="147" x14ac:dyDescent="0.25">
      <c r="A28" s="41" t="s">
        <v>48</v>
      </c>
      <c r="B28" s="37" t="s">
        <v>30</v>
      </c>
      <c r="C28" s="38" t="s">
        <v>49</v>
      </c>
      <c r="D28" s="39" t="s">
        <v>43</v>
      </c>
      <c r="E28" s="39">
        <v>711.58</v>
      </c>
      <c r="F28" s="40" t="str">
        <f t="shared" si="0"/>
        <v>-</v>
      </c>
    </row>
    <row r="29" spans="1:6" ht="394.5" x14ac:dyDescent="0.25">
      <c r="A29" s="41" t="s">
        <v>50</v>
      </c>
      <c r="B29" s="37" t="s">
        <v>30</v>
      </c>
      <c r="C29" s="38" t="s">
        <v>51</v>
      </c>
      <c r="D29" s="39" t="s">
        <v>43</v>
      </c>
      <c r="E29" s="39">
        <v>38315.97</v>
      </c>
      <c r="F29" s="40" t="str">
        <f t="shared" si="0"/>
        <v>-</v>
      </c>
    </row>
    <row r="30" spans="1:6" ht="409.6" x14ac:dyDescent="0.25">
      <c r="A30" s="41" t="s">
        <v>52</v>
      </c>
      <c r="B30" s="37" t="s">
        <v>30</v>
      </c>
      <c r="C30" s="38" t="s">
        <v>53</v>
      </c>
      <c r="D30" s="39" t="s">
        <v>43</v>
      </c>
      <c r="E30" s="39">
        <v>38315.97</v>
      </c>
      <c r="F30" s="40" t="str">
        <f t="shared" si="0"/>
        <v>-</v>
      </c>
    </row>
    <row r="31" spans="1:6" ht="259.5" x14ac:dyDescent="0.25">
      <c r="A31" s="41" t="s">
        <v>54</v>
      </c>
      <c r="B31" s="37" t="s">
        <v>30</v>
      </c>
      <c r="C31" s="38" t="s">
        <v>55</v>
      </c>
      <c r="D31" s="39" t="s">
        <v>43</v>
      </c>
      <c r="E31" s="39">
        <v>16.47</v>
      </c>
      <c r="F31" s="40" t="str">
        <f t="shared" si="0"/>
        <v>-</v>
      </c>
    </row>
    <row r="32" spans="1:6" ht="293.25" x14ac:dyDescent="0.25">
      <c r="A32" s="41" t="s">
        <v>56</v>
      </c>
      <c r="B32" s="37" t="s">
        <v>30</v>
      </c>
      <c r="C32" s="38" t="s">
        <v>57</v>
      </c>
      <c r="D32" s="39" t="s">
        <v>43</v>
      </c>
      <c r="E32" s="39">
        <v>16.47</v>
      </c>
      <c r="F32" s="40" t="str">
        <f t="shared" si="0"/>
        <v>-</v>
      </c>
    </row>
    <row r="33" spans="1:6" ht="15" x14ac:dyDescent="0.25">
      <c r="A33" s="36" t="s">
        <v>58</v>
      </c>
      <c r="B33" s="37" t="s">
        <v>30</v>
      </c>
      <c r="C33" s="38" t="s">
        <v>59</v>
      </c>
      <c r="D33" s="39">
        <v>1280800</v>
      </c>
      <c r="E33" s="39">
        <v>306120.37</v>
      </c>
      <c r="F33" s="40">
        <f t="shared" si="0"/>
        <v>974679.63</v>
      </c>
    </row>
    <row r="34" spans="1:6" ht="15" x14ac:dyDescent="0.25">
      <c r="A34" s="36" t="s">
        <v>60</v>
      </c>
      <c r="B34" s="37" t="s">
        <v>30</v>
      </c>
      <c r="C34" s="38" t="s">
        <v>61</v>
      </c>
      <c r="D34" s="39">
        <v>1280800</v>
      </c>
      <c r="E34" s="39">
        <v>306120.37</v>
      </c>
      <c r="F34" s="40">
        <f t="shared" si="0"/>
        <v>974679.63</v>
      </c>
    </row>
    <row r="35" spans="1:6" ht="15" x14ac:dyDescent="0.25">
      <c r="A35" s="36" t="s">
        <v>60</v>
      </c>
      <c r="B35" s="37" t="s">
        <v>30</v>
      </c>
      <c r="C35" s="38" t="s">
        <v>62</v>
      </c>
      <c r="D35" s="39">
        <v>1280800</v>
      </c>
      <c r="E35" s="39">
        <v>306120.37</v>
      </c>
      <c r="F35" s="40">
        <f t="shared" si="0"/>
        <v>974679.63</v>
      </c>
    </row>
    <row r="36" spans="1:6" ht="45.75" x14ac:dyDescent="0.25">
      <c r="A36" s="36" t="s">
        <v>63</v>
      </c>
      <c r="B36" s="37" t="s">
        <v>30</v>
      </c>
      <c r="C36" s="38" t="s">
        <v>64</v>
      </c>
      <c r="D36" s="39" t="s">
        <v>43</v>
      </c>
      <c r="E36" s="39">
        <v>306120.37</v>
      </c>
      <c r="F36" s="40" t="str">
        <f t="shared" si="0"/>
        <v>-</v>
      </c>
    </row>
    <row r="37" spans="1:6" ht="15" x14ac:dyDescent="0.25">
      <c r="A37" s="36" t="s">
        <v>65</v>
      </c>
      <c r="B37" s="37" t="s">
        <v>30</v>
      </c>
      <c r="C37" s="38" t="s">
        <v>66</v>
      </c>
      <c r="D37" s="39">
        <v>5506300</v>
      </c>
      <c r="E37" s="39">
        <v>1769142.65</v>
      </c>
      <c r="F37" s="40">
        <f t="shared" si="0"/>
        <v>3737157.35</v>
      </c>
    </row>
    <row r="38" spans="1:6" ht="15" x14ac:dyDescent="0.25">
      <c r="A38" s="36" t="s">
        <v>67</v>
      </c>
      <c r="B38" s="37" t="s">
        <v>30</v>
      </c>
      <c r="C38" s="38" t="s">
        <v>68</v>
      </c>
      <c r="D38" s="39">
        <v>218000</v>
      </c>
      <c r="E38" s="39">
        <v>17827.62</v>
      </c>
      <c r="F38" s="40">
        <f t="shared" si="0"/>
        <v>200172.38</v>
      </c>
    </row>
    <row r="39" spans="1:6" ht="34.5" x14ac:dyDescent="0.25">
      <c r="A39" s="36" t="s">
        <v>69</v>
      </c>
      <c r="B39" s="37" t="s">
        <v>30</v>
      </c>
      <c r="C39" s="38" t="s">
        <v>70</v>
      </c>
      <c r="D39" s="39">
        <v>218000</v>
      </c>
      <c r="E39" s="39">
        <v>17827.62</v>
      </c>
      <c r="F39" s="40">
        <f t="shared" si="0"/>
        <v>200172.38</v>
      </c>
    </row>
    <row r="40" spans="1:6" ht="68.25" x14ac:dyDescent="0.25">
      <c r="A40" s="36" t="s">
        <v>71</v>
      </c>
      <c r="B40" s="37" t="s">
        <v>30</v>
      </c>
      <c r="C40" s="38" t="s">
        <v>72</v>
      </c>
      <c r="D40" s="39" t="s">
        <v>43</v>
      </c>
      <c r="E40" s="39">
        <v>17827.62</v>
      </c>
      <c r="F40" s="40" t="str">
        <f t="shared" si="0"/>
        <v>-</v>
      </c>
    </row>
    <row r="41" spans="1:6" ht="15" x14ac:dyDescent="0.25">
      <c r="A41" s="36" t="s">
        <v>73</v>
      </c>
      <c r="B41" s="37" t="s">
        <v>30</v>
      </c>
      <c r="C41" s="38" t="s">
        <v>74</v>
      </c>
      <c r="D41" s="39">
        <v>5288300</v>
      </c>
      <c r="E41" s="39">
        <v>1751315.03</v>
      </c>
      <c r="F41" s="40">
        <f t="shared" si="0"/>
        <v>3536984.9699999997</v>
      </c>
    </row>
    <row r="42" spans="1:6" ht="15" x14ac:dyDescent="0.25">
      <c r="A42" s="36" t="s">
        <v>75</v>
      </c>
      <c r="B42" s="37" t="s">
        <v>30</v>
      </c>
      <c r="C42" s="38" t="s">
        <v>76</v>
      </c>
      <c r="D42" s="39">
        <v>2946300</v>
      </c>
      <c r="E42" s="39">
        <v>1609260.19</v>
      </c>
      <c r="F42" s="40">
        <f t="shared" si="0"/>
        <v>1337039.81</v>
      </c>
    </row>
    <row r="43" spans="1:6" ht="34.5" x14ac:dyDescent="0.25">
      <c r="A43" s="36" t="s">
        <v>77</v>
      </c>
      <c r="B43" s="37" t="s">
        <v>30</v>
      </c>
      <c r="C43" s="38" t="s">
        <v>78</v>
      </c>
      <c r="D43" s="39">
        <v>2946300</v>
      </c>
      <c r="E43" s="39">
        <v>1609260.19</v>
      </c>
      <c r="F43" s="40">
        <f t="shared" si="0"/>
        <v>1337039.81</v>
      </c>
    </row>
    <row r="44" spans="1:6" ht="15" x14ac:dyDescent="0.25">
      <c r="A44" s="36" t="s">
        <v>79</v>
      </c>
      <c r="B44" s="37" t="s">
        <v>30</v>
      </c>
      <c r="C44" s="38" t="s">
        <v>80</v>
      </c>
      <c r="D44" s="39">
        <v>2342000</v>
      </c>
      <c r="E44" s="39">
        <v>142054.84</v>
      </c>
      <c r="F44" s="40">
        <f t="shared" si="0"/>
        <v>2199945.16</v>
      </c>
    </row>
    <row r="45" spans="1:6" ht="34.5" x14ac:dyDescent="0.25">
      <c r="A45" s="36" t="s">
        <v>81</v>
      </c>
      <c r="B45" s="37" t="s">
        <v>30</v>
      </c>
      <c r="C45" s="38" t="s">
        <v>82</v>
      </c>
      <c r="D45" s="39">
        <v>2342000</v>
      </c>
      <c r="E45" s="39">
        <v>142054.84</v>
      </c>
      <c r="F45" s="40">
        <f t="shared" si="0"/>
        <v>2199945.16</v>
      </c>
    </row>
    <row r="46" spans="1:6" ht="34.5" x14ac:dyDescent="0.25">
      <c r="A46" s="36" t="s">
        <v>83</v>
      </c>
      <c r="B46" s="37" t="s">
        <v>30</v>
      </c>
      <c r="C46" s="38" t="s">
        <v>84</v>
      </c>
      <c r="D46" s="39">
        <v>107900</v>
      </c>
      <c r="E46" s="39">
        <v>58433.19</v>
      </c>
      <c r="F46" s="40">
        <f t="shared" si="0"/>
        <v>49466.81</v>
      </c>
    </row>
    <row r="47" spans="1:6" ht="79.5" x14ac:dyDescent="0.25">
      <c r="A47" s="41" t="s">
        <v>85</v>
      </c>
      <c r="B47" s="37" t="s">
        <v>30</v>
      </c>
      <c r="C47" s="38" t="s">
        <v>86</v>
      </c>
      <c r="D47" s="39">
        <v>107900</v>
      </c>
      <c r="E47" s="39">
        <v>58433.19</v>
      </c>
      <c r="F47" s="40">
        <f t="shared" si="0"/>
        <v>49466.81</v>
      </c>
    </row>
    <row r="48" spans="1:6" ht="68.25" x14ac:dyDescent="0.25">
      <c r="A48" s="41" t="s">
        <v>87</v>
      </c>
      <c r="B48" s="37" t="s">
        <v>30</v>
      </c>
      <c r="C48" s="38" t="s">
        <v>88</v>
      </c>
      <c r="D48" s="39">
        <v>6200</v>
      </c>
      <c r="E48" s="39">
        <v>7579.71</v>
      </c>
      <c r="F48" s="40" t="str">
        <f t="shared" si="0"/>
        <v>-</v>
      </c>
    </row>
    <row r="49" spans="1:6" ht="68.25" x14ac:dyDescent="0.25">
      <c r="A49" s="36" t="s">
        <v>89</v>
      </c>
      <c r="B49" s="37" t="s">
        <v>30</v>
      </c>
      <c r="C49" s="38" t="s">
        <v>90</v>
      </c>
      <c r="D49" s="39">
        <v>6200</v>
      </c>
      <c r="E49" s="39">
        <v>7579.71</v>
      </c>
      <c r="F49" s="40" t="str">
        <f t="shared" si="0"/>
        <v>-</v>
      </c>
    </row>
    <row r="50" spans="1:6" ht="34.5" x14ac:dyDescent="0.25">
      <c r="A50" s="36" t="s">
        <v>91</v>
      </c>
      <c r="B50" s="37" t="s">
        <v>30</v>
      </c>
      <c r="C50" s="38" t="s">
        <v>92</v>
      </c>
      <c r="D50" s="39">
        <v>101700</v>
      </c>
      <c r="E50" s="39">
        <v>50853.48</v>
      </c>
      <c r="F50" s="40">
        <f t="shared" si="0"/>
        <v>50846.52</v>
      </c>
    </row>
    <row r="51" spans="1:6" ht="34.5" x14ac:dyDescent="0.25">
      <c r="A51" s="36" t="s">
        <v>93</v>
      </c>
      <c r="B51" s="37" t="s">
        <v>30</v>
      </c>
      <c r="C51" s="38" t="s">
        <v>94</v>
      </c>
      <c r="D51" s="39">
        <v>101700</v>
      </c>
      <c r="E51" s="39">
        <v>50853.48</v>
      </c>
      <c r="F51" s="40">
        <f t="shared" si="0"/>
        <v>50846.52</v>
      </c>
    </row>
    <row r="52" spans="1:6" ht="23.25" x14ac:dyDescent="0.25">
      <c r="A52" s="36" t="s">
        <v>95</v>
      </c>
      <c r="B52" s="37" t="s">
        <v>30</v>
      </c>
      <c r="C52" s="38" t="s">
        <v>96</v>
      </c>
      <c r="D52" s="39">
        <v>32100</v>
      </c>
      <c r="E52" s="39">
        <v>32083.58</v>
      </c>
      <c r="F52" s="40">
        <f t="shared" si="0"/>
        <v>16.419999999998254</v>
      </c>
    </row>
    <row r="53" spans="1:6" ht="15" x14ac:dyDescent="0.25">
      <c r="A53" s="36" t="s">
        <v>97</v>
      </c>
      <c r="B53" s="37" t="s">
        <v>30</v>
      </c>
      <c r="C53" s="38" t="s">
        <v>98</v>
      </c>
      <c r="D53" s="39">
        <v>32100</v>
      </c>
      <c r="E53" s="39">
        <v>32083.58</v>
      </c>
      <c r="F53" s="40">
        <f t="shared" ref="F53:F81" si="1">IF(OR(D53="-",IF(E53="-",0,E53)&gt;=IF(D53="-",0,D53)),"-",IF(D53="-",0,D53)-IF(E53="-",0,E53))</f>
        <v>16.419999999998254</v>
      </c>
    </row>
    <row r="54" spans="1:6" ht="15" x14ac:dyDescent="0.25">
      <c r="A54" s="36" t="s">
        <v>99</v>
      </c>
      <c r="B54" s="37" t="s">
        <v>30</v>
      </c>
      <c r="C54" s="38" t="s">
        <v>100</v>
      </c>
      <c r="D54" s="39">
        <v>32100</v>
      </c>
      <c r="E54" s="39">
        <v>32083.58</v>
      </c>
      <c r="F54" s="40">
        <f t="shared" si="1"/>
        <v>16.419999999998254</v>
      </c>
    </row>
    <row r="55" spans="1:6" ht="23.25" x14ac:dyDescent="0.25">
      <c r="A55" s="36" t="s">
        <v>101</v>
      </c>
      <c r="B55" s="37" t="s">
        <v>30</v>
      </c>
      <c r="C55" s="38" t="s">
        <v>102</v>
      </c>
      <c r="D55" s="39">
        <v>32100</v>
      </c>
      <c r="E55" s="39">
        <v>32083.58</v>
      </c>
      <c r="F55" s="40">
        <f t="shared" si="1"/>
        <v>16.419999999998254</v>
      </c>
    </row>
    <row r="56" spans="1:6" ht="23.25" x14ac:dyDescent="0.25">
      <c r="A56" s="36" t="s">
        <v>103</v>
      </c>
      <c r="B56" s="37" t="s">
        <v>30</v>
      </c>
      <c r="C56" s="38" t="s">
        <v>104</v>
      </c>
      <c r="D56" s="39" t="s">
        <v>43</v>
      </c>
      <c r="E56" s="39">
        <v>9544.7999999999993</v>
      </c>
      <c r="F56" s="40" t="str">
        <f t="shared" si="1"/>
        <v>-</v>
      </c>
    </row>
    <row r="57" spans="1:6" ht="68.25" x14ac:dyDescent="0.25">
      <c r="A57" s="41" t="s">
        <v>105</v>
      </c>
      <c r="B57" s="37" t="s">
        <v>30</v>
      </c>
      <c r="C57" s="38" t="s">
        <v>106</v>
      </c>
      <c r="D57" s="39" t="s">
        <v>43</v>
      </c>
      <c r="E57" s="39">
        <v>9544.7999999999993</v>
      </c>
      <c r="F57" s="40" t="str">
        <f t="shared" si="1"/>
        <v>-</v>
      </c>
    </row>
    <row r="58" spans="1:6" ht="79.5" x14ac:dyDescent="0.25">
      <c r="A58" s="41" t="s">
        <v>107</v>
      </c>
      <c r="B58" s="37" t="s">
        <v>30</v>
      </c>
      <c r="C58" s="38" t="s">
        <v>108</v>
      </c>
      <c r="D58" s="39" t="s">
        <v>43</v>
      </c>
      <c r="E58" s="39">
        <v>9544.7999999999993</v>
      </c>
      <c r="F58" s="40" t="str">
        <f t="shared" si="1"/>
        <v>-</v>
      </c>
    </row>
    <row r="59" spans="1:6" ht="79.5" x14ac:dyDescent="0.25">
      <c r="A59" s="41" t="s">
        <v>109</v>
      </c>
      <c r="B59" s="37" t="s">
        <v>30</v>
      </c>
      <c r="C59" s="38" t="s">
        <v>110</v>
      </c>
      <c r="D59" s="39" t="s">
        <v>43</v>
      </c>
      <c r="E59" s="39">
        <v>9544.7999999999993</v>
      </c>
      <c r="F59" s="40" t="str">
        <f t="shared" si="1"/>
        <v>-</v>
      </c>
    </row>
    <row r="60" spans="1:6" ht="15" x14ac:dyDescent="0.25">
      <c r="A60" s="36" t="s">
        <v>111</v>
      </c>
      <c r="B60" s="37" t="s">
        <v>30</v>
      </c>
      <c r="C60" s="38" t="s">
        <v>112</v>
      </c>
      <c r="D60" s="39">
        <v>300</v>
      </c>
      <c r="E60" s="39">
        <v>300</v>
      </c>
      <c r="F60" s="40" t="str">
        <f t="shared" si="1"/>
        <v>-</v>
      </c>
    </row>
    <row r="61" spans="1:6" ht="34.5" x14ac:dyDescent="0.25">
      <c r="A61" s="36" t="s">
        <v>113</v>
      </c>
      <c r="B61" s="37" t="s">
        <v>30</v>
      </c>
      <c r="C61" s="38" t="s">
        <v>114</v>
      </c>
      <c r="D61" s="39">
        <v>300</v>
      </c>
      <c r="E61" s="39">
        <v>300</v>
      </c>
      <c r="F61" s="40" t="str">
        <f t="shared" si="1"/>
        <v>-</v>
      </c>
    </row>
    <row r="62" spans="1:6" ht="45.75" x14ac:dyDescent="0.25">
      <c r="A62" s="36" t="s">
        <v>115</v>
      </c>
      <c r="B62" s="37" t="s">
        <v>30</v>
      </c>
      <c r="C62" s="38" t="s">
        <v>116</v>
      </c>
      <c r="D62" s="39">
        <v>300</v>
      </c>
      <c r="E62" s="39">
        <v>300</v>
      </c>
      <c r="F62" s="40" t="str">
        <f t="shared" si="1"/>
        <v>-</v>
      </c>
    </row>
    <row r="63" spans="1:6" ht="15" x14ac:dyDescent="0.25">
      <c r="A63" s="36" t="s">
        <v>117</v>
      </c>
      <c r="B63" s="37" t="s">
        <v>30</v>
      </c>
      <c r="C63" s="38" t="s">
        <v>118</v>
      </c>
      <c r="D63" s="39">
        <v>3698800</v>
      </c>
      <c r="E63" s="39">
        <v>1322644.32</v>
      </c>
      <c r="F63" s="40">
        <f t="shared" si="1"/>
        <v>2376155.6799999997</v>
      </c>
    </row>
    <row r="64" spans="1:6" ht="34.5" x14ac:dyDescent="0.25">
      <c r="A64" s="36" t="s">
        <v>119</v>
      </c>
      <c r="B64" s="37" t="s">
        <v>30</v>
      </c>
      <c r="C64" s="38" t="s">
        <v>120</v>
      </c>
      <c r="D64" s="39">
        <v>3690700</v>
      </c>
      <c r="E64" s="39">
        <v>1314544.32</v>
      </c>
      <c r="F64" s="40">
        <f t="shared" si="1"/>
        <v>2376155.6799999997</v>
      </c>
    </row>
    <row r="65" spans="1:6" ht="23.25" x14ac:dyDescent="0.25">
      <c r="A65" s="36" t="s">
        <v>121</v>
      </c>
      <c r="B65" s="37" t="s">
        <v>30</v>
      </c>
      <c r="C65" s="38" t="s">
        <v>122</v>
      </c>
      <c r="D65" s="39">
        <v>2265200</v>
      </c>
      <c r="E65" s="39">
        <v>1132630.02</v>
      </c>
      <c r="F65" s="40">
        <f t="shared" si="1"/>
        <v>1132569.98</v>
      </c>
    </row>
    <row r="66" spans="1:6" ht="23.25" x14ac:dyDescent="0.25">
      <c r="A66" s="36" t="s">
        <v>123</v>
      </c>
      <c r="B66" s="37" t="s">
        <v>30</v>
      </c>
      <c r="C66" s="38" t="s">
        <v>124</v>
      </c>
      <c r="D66" s="39">
        <v>509400</v>
      </c>
      <c r="E66" s="39">
        <v>254700</v>
      </c>
      <c r="F66" s="40">
        <f t="shared" si="1"/>
        <v>254700</v>
      </c>
    </row>
    <row r="67" spans="1:6" ht="23.25" x14ac:dyDescent="0.25">
      <c r="A67" s="36" t="s">
        <v>125</v>
      </c>
      <c r="B67" s="37" t="s">
        <v>30</v>
      </c>
      <c r="C67" s="38" t="s">
        <v>126</v>
      </c>
      <c r="D67" s="39">
        <v>509400</v>
      </c>
      <c r="E67" s="39">
        <v>254700</v>
      </c>
      <c r="F67" s="40">
        <f t="shared" si="1"/>
        <v>254700</v>
      </c>
    </row>
    <row r="68" spans="1:6" ht="34.5" x14ac:dyDescent="0.25">
      <c r="A68" s="36" t="s">
        <v>127</v>
      </c>
      <c r="B68" s="37" t="s">
        <v>30</v>
      </c>
      <c r="C68" s="38" t="s">
        <v>128</v>
      </c>
      <c r="D68" s="39">
        <v>1755800</v>
      </c>
      <c r="E68" s="39">
        <v>877930.02</v>
      </c>
      <c r="F68" s="40">
        <f t="shared" si="1"/>
        <v>877869.98</v>
      </c>
    </row>
    <row r="69" spans="1:6" ht="34.5" x14ac:dyDescent="0.25">
      <c r="A69" s="36" t="s">
        <v>129</v>
      </c>
      <c r="B69" s="37" t="s">
        <v>30</v>
      </c>
      <c r="C69" s="38" t="s">
        <v>130</v>
      </c>
      <c r="D69" s="39">
        <v>1755800</v>
      </c>
      <c r="E69" s="39">
        <v>877930.02</v>
      </c>
      <c r="F69" s="40">
        <f t="shared" si="1"/>
        <v>877869.98</v>
      </c>
    </row>
    <row r="70" spans="1:6" ht="23.25" x14ac:dyDescent="0.25">
      <c r="A70" s="36" t="s">
        <v>131</v>
      </c>
      <c r="B70" s="37" t="s">
        <v>30</v>
      </c>
      <c r="C70" s="38" t="s">
        <v>132</v>
      </c>
      <c r="D70" s="39">
        <v>411000</v>
      </c>
      <c r="E70" s="39">
        <v>151266.29999999999</v>
      </c>
      <c r="F70" s="40">
        <f t="shared" si="1"/>
        <v>259733.7</v>
      </c>
    </row>
    <row r="71" spans="1:6" ht="34.5" x14ac:dyDescent="0.25">
      <c r="A71" s="36" t="s">
        <v>133</v>
      </c>
      <c r="B71" s="37" t="s">
        <v>30</v>
      </c>
      <c r="C71" s="38" t="s">
        <v>134</v>
      </c>
      <c r="D71" s="39">
        <v>200</v>
      </c>
      <c r="E71" s="39">
        <v>200</v>
      </c>
      <c r="F71" s="40" t="str">
        <f t="shared" si="1"/>
        <v>-</v>
      </c>
    </row>
    <row r="72" spans="1:6" ht="34.5" x14ac:dyDescent="0.25">
      <c r="A72" s="36" t="s">
        <v>135</v>
      </c>
      <c r="B72" s="37" t="s">
        <v>30</v>
      </c>
      <c r="C72" s="38" t="s">
        <v>136</v>
      </c>
      <c r="D72" s="39">
        <v>200</v>
      </c>
      <c r="E72" s="39">
        <v>200</v>
      </c>
      <c r="F72" s="40" t="str">
        <f t="shared" si="1"/>
        <v>-</v>
      </c>
    </row>
    <row r="73" spans="1:6" ht="34.5" x14ac:dyDescent="0.25">
      <c r="A73" s="36" t="s">
        <v>137</v>
      </c>
      <c r="B73" s="37" t="s">
        <v>30</v>
      </c>
      <c r="C73" s="38" t="s">
        <v>138</v>
      </c>
      <c r="D73" s="39">
        <v>410800</v>
      </c>
      <c r="E73" s="39">
        <v>151066.29999999999</v>
      </c>
      <c r="F73" s="40">
        <f t="shared" si="1"/>
        <v>259733.7</v>
      </c>
    </row>
    <row r="74" spans="1:6" ht="45.75" x14ac:dyDescent="0.25">
      <c r="A74" s="36" t="s">
        <v>139</v>
      </c>
      <c r="B74" s="37" t="s">
        <v>30</v>
      </c>
      <c r="C74" s="38" t="s">
        <v>140</v>
      </c>
      <c r="D74" s="39">
        <v>410800</v>
      </c>
      <c r="E74" s="39">
        <v>151066.29999999999</v>
      </c>
      <c r="F74" s="40">
        <f t="shared" si="1"/>
        <v>259733.7</v>
      </c>
    </row>
    <row r="75" spans="1:6" ht="15" x14ac:dyDescent="0.25">
      <c r="A75" s="36" t="s">
        <v>141</v>
      </c>
      <c r="B75" s="37" t="s">
        <v>30</v>
      </c>
      <c r="C75" s="38" t="s">
        <v>142</v>
      </c>
      <c r="D75" s="39">
        <v>1014500</v>
      </c>
      <c r="E75" s="39">
        <v>30648</v>
      </c>
      <c r="F75" s="40">
        <f t="shared" si="1"/>
        <v>983852</v>
      </c>
    </row>
    <row r="76" spans="1:6" ht="45.75" x14ac:dyDescent="0.25">
      <c r="A76" s="36" t="s">
        <v>143</v>
      </c>
      <c r="B76" s="37" t="s">
        <v>30</v>
      </c>
      <c r="C76" s="38" t="s">
        <v>144</v>
      </c>
      <c r="D76" s="39">
        <v>1014500</v>
      </c>
      <c r="E76" s="39">
        <v>30648</v>
      </c>
      <c r="F76" s="40">
        <f t="shared" si="1"/>
        <v>983852</v>
      </c>
    </row>
    <row r="77" spans="1:6" ht="57" x14ac:dyDescent="0.25">
      <c r="A77" s="36" t="s">
        <v>145</v>
      </c>
      <c r="B77" s="37" t="s">
        <v>30</v>
      </c>
      <c r="C77" s="38" t="s">
        <v>146</v>
      </c>
      <c r="D77" s="39">
        <v>1014500</v>
      </c>
      <c r="E77" s="39">
        <v>30648</v>
      </c>
      <c r="F77" s="40">
        <f t="shared" si="1"/>
        <v>983852</v>
      </c>
    </row>
    <row r="78" spans="1:6" ht="57" x14ac:dyDescent="0.25">
      <c r="A78" s="36" t="s">
        <v>147</v>
      </c>
      <c r="B78" s="37" t="s">
        <v>30</v>
      </c>
      <c r="C78" s="38" t="s">
        <v>148</v>
      </c>
      <c r="D78" s="39">
        <v>8100</v>
      </c>
      <c r="E78" s="39">
        <v>8100</v>
      </c>
      <c r="F78" s="40" t="str">
        <f t="shared" si="1"/>
        <v>-</v>
      </c>
    </row>
    <row r="79" spans="1:6" ht="79.5" x14ac:dyDescent="0.25">
      <c r="A79" s="41" t="s">
        <v>149</v>
      </c>
      <c r="B79" s="37" t="s">
        <v>30</v>
      </c>
      <c r="C79" s="38" t="s">
        <v>150</v>
      </c>
      <c r="D79" s="39">
        <v>8100</v>
      </c>
      <c r="E79" s="39">
        <v>8100</v>
      </c>
      <c r="F79" s="40" t="str">
        <f t="shared" si="1"/>
        <v>-</v>
      </c>
    </row>
    <row r="80" spans="1:6" ht="68.25" x14ac:dyDescent="0.25">
      <c r="A80" s="41" t="s">
        <v>151</v>
      </c>
      <c r="B80" s="37" t="s">
        <v>30</v>
      </c>
      <c r="C80" s="38" t="s">
        <v>152</v>
      </c>
      <c r="D80" s="39">
        <v>8100</v>
      </c>
      <c r="E80" s="39">
        <v>8100</v>
      </c>
      <c r="F80" s="40" t="str">
        <f t="shared" si="1"/>
        <v>-</v>
      </c>
    </row>
    <row r="81" spans="1:6" ht="45.75" x14ac:dyDescent="0.25">
      <c r="A81" s="36" t="s">
        <v>153</v>
      </c>
      <c r="B81" s="37" t="s">
        <v>30</v>
      </c>
      <c r="C81" s="38" t="s">
        <v>154</v>
      </c>
      <c r="D81" s="39">
        <v>8100</v>
      </c>
      <c r="E81" s="39">
        <v>8100</v>
      </c>
      <c r="F81" s="40" t="str">
        <f t="shared" si="1"/>
        <v>-</v>
      </c>
    </row>
    <row r="82" spans="1:6" ht="12.75" customHeight="1" x14ac:dyDescent="0.25">
      <c r="A82" s="42"/>
      <c r="B82" s="43"/>
      <c r="C82" s="43"/>
      <c r="D82" s="44"/>
      <c r="E82" s="44"/>
      <c r="F82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showGridLines="0" workbookViewId="0">
      <selection activeCell="A17" sqref="A17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90" t="s">
        <v>155</v>
      </c>
      <c r="B2" s="90"/>
      <c r="C2" s="90"/>
      <c r="D2" s="90"/>
      <c r="E2" s="18"/>
      <c r="F2" s="14" t="s">
        <v>156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05" t="s">
        <v>20</v>
      </c>
      <c r="B4" s="91" t="s">
        <v>21</v>
      </c>
      <c r="C4" s="103" t="s">
        <v>157</v>
      </c>
      <c r="D4" s="87" t="s">
        <v>23</v>
      </c>
      <c r="E4" s="108" t="s">
        <v>24</v>
      </c>
      <c r="F4" s="84" t="s">
        <v>25</v>
      </c>
    </row>
    <row r="5" spans="1:6" ht="5.45" customHeight="1" x14ac:dyDescent="0.25">
      <c r="A5" s="106"/>
      <c r="B5" s="92"/>
      <c r="C5" s="104"/>
      <c r="D5" s="88"/>
      <c r="E5" s="109"/>
      <c r="F5" s="85"/>
    </row>
    <row r="6" spans="1:6" ht="9.6" customHeight="1" x14ac:dyDescent="0.25">
      <c r="A6" s="106"/>
      <c r="B6" s="92"/>
      <c r="C6" s="104"/>
      <c r="D6" s="88"/>
      <c r="E6" s="109"/>
      <c r="F6" s="85"/>
    </row>
    <row r="7" spans="1:6" ht="6" customHeight="1" x14ac:dyDescent="0.25">
      <c r="A7" s="106"/>
      <c r="B7" s="92"/>
      <c r="C7" s="104"/>
      <c r="D7" s="88"/>
      <c r="E7" s="109"/>
      <c r="F7" s="85"/>
    </row>
    <row r="8" spans="1:6" ht="6.6" customHeight="1" x14ac:dyDescent="0.25">
      <c r="A8" s="106"/>
      <c r="B8" s="92"/>
      <c r="C8" s="104"/>
      <c r="D8" s="88"/>
      <c r="E8" s="109"/>
      <c r="F8" s="85"/>
    </row>
    <row r="9" spans="1:6" ht="10.9" customHeight="1" x14ac:dyDescent="0.25">
      <c r="A9" s="106"/>
      <c r="B9" s="92"/>
      <c r="C9" s="104"/>
      <c r="D9" s="88"/>
      <c r="E9" s="109"/>
      <c r="F9" s="85"/>
    </row>
    <row r="10" spans="1:6" ht="4.1500000000000004" hidden="1" customHeight="1" x14ac:dyDescent="0.25">
      <c r="A10" s="106"/>
      <c r="B10" s="92"/>
      <c r="C10" s="48"/>
      <c r="D10" s="88"/>
      <c r="E10" s="49"/>
      <c r="F10" s="50"/>
    </row>
    <row r="11" spans="1:6" ht="13.15" hidden="1" customHeight="1" x14ac:dyDescent="0.25">
      <c r="A11" s="107"/>
      <c r="B11" s="93"/>
      <c r="C11" s="51"/>
      <c r="D11" s="8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54" t="s">
        <v>27</v>
      </c>
      <c r="F12" s="25" t="s">
        <v>28</v>
      </c>
    </row>
    <row r="13" spans="1:6" ht="15" x14ac:dyDescent="0.25">
      <c r="A13" s="55" t="s">
        <v>158</v>
      </c>
      <c r="B13" s="56" t="s">
        <v>159</v>
      </c>
      <c r="C13" s="57" t="s">
        <v>160</v>
      </c>
      <c r="D13" s="58">
        <v>28577600</v>
      </c>
      <c r="E13" s="59">
        <v>10028161.52</v>
      </c>
      <c r="F13" s="60">
        <f>IF(OR(D13="-",IF(E13="-",0,E13)&gt;=IF(D13="-",0,D13)),"-",IF(D13="-",0,D13)-IF(E13="-",0,E13))</f>
        <v>18549438.48</v>
      </c>
    </row>
    <row r="14" spans="1:6" ht="15" x14ac:dyDescent="0.25">
      <c r="A14" s="61" t="s">
        <v>32</v>
      </c>
      <c r="B14" s="62"/>
      <c r="C14" s="63"/>
      <c r="D14" s="64"/>
      <c r="E14" s="65"/>
      <c r="F14" s="66"/>
    </row>
    <row r="15" spans="1:6" ht="23.25" x14ac:dyDescent="0.25">
      <c r="A15" s="67" t="s">
        <v>161</v>
      </c>
      <c r="B15" s="68" t="s">
        <v>159</v>
      </c>
      <c r="C15" s="69" t="s">
        <v>162</v>
      </c>
      <c r="D15" s="70">
        <v>28577600</v>
      </c>
      <c r="E15" s="71">
        <v>10028161.52</v>
      </c>
      <c r="F15" s="72">
        <f t="shared" ref="F15:F46" si="0">IF(OR(D15="-",IF(E15="-",0,E15)&gt;=IF(D15="-",0,D15)),"-",IF(D15="-",0,D15)-IF(E15="-",0,E15))</f>
        <v>18549438.48</v>
      </c>
    </row>
    <row r="16" spans="1:6" ht="15" x14ac:dyDescent="0.25">
      <c r="A16" s="55" t="s">
        <v>163</v>
      </c>
      <c r="B16" s="56" t="s">
        <v>159</v>
      </c>
      <c r="C16" s="57" t="s">
        <v>164</v>
      </c>
      <c r="D16" s="58">
        <v>10015100</v>
      </c>
      <c r="E16" s="59">
        <v>3947636.79</v>
      </c>
      <c r="F16" s="60">
        <f t="shared" si="0"/>
        <v>6067463.21</v>
      </c>
    </row>
    <row r="17" spans="1:6" ht="45.75" x14ac:dyDescent="0.25">
      <c r="A17" s="55" t="s">
        <v>165</v>
      </c>
      <c r="B17" s="56" t="s">
        <v>159</v>
      </c>
      <c r="C17" s="57" t="s">
        <v>166</v>
      </c>
      <c r="D17" s="58">
        <v>9513700</v>
      </c>
      <c r="E17" s="59">
        <v>3834137.54</v>
      </c>
      <c r="F17" s="60">
        <f t="shared" si="0"/>
        <v>5679562.46</v>
      </c>
    </row>
    <row r="18" spans="1:6" ht="23.25" x14ac:dyDescent="0.25">
      <c r="A18" s="67" t="s">
        <v>167</v>
      </c>
      <c r="B18" s="68" t="s">
        <v>159</v>
      </c>
      <c r="C18" s="69" t="s">
        <v>168</v>
      </c>
      <c r="D18" s="70">
        <v>9513500</v>
      </c>
      <c r="E18" s="71">
        <v>3833937.54</v>
      </c>
      <c r="F18" s="72">
        <f t="shared" si="0"/>
        <v>5679562.46</v>
      </c>
    </row>
    <row r="19" spans="1:6" ht="23.25" x14ac:dyDescent="0.25">
      <c r="A19" s="67" t="s">
        <v>169</v>
      </c>
      <c r="B19" s="68" t="s">
        <v>159</v>
      </c>
      <c r="C19" s="69" t="s">
        <v>170</v>
      </c>
      <c r="D19" s="70">
        <v>9513500</v>
      </c>
      <c r="E19" s="71">
        <v>3833937.54</v>
      </c>
      <c r="F19" s="72">
        <f t="shared" si="0"/>
        <v>5679562.46</v>
      </c>
    </row>
    <row r="20" spans="1:6" ht="34.5" x14ac:dyDescent="0.25">
      <c r="A20" s="67" t="s">
        <v>171</v>
      </c>
      <c r="B20" s="68" t="s">
        <v>159</v>
      </c>
      <c r="C20" s="69" t="s">
        <v>172</v>
      </c>
      <c r="D20" s="70">
        <v>7913200</v>
      </c>
      <c r="E20" s="71">
        <v>3013087.79</v>
      </c>
      <c r="F20" s="72">
        <f t="shared" si="0"/>
        <v>4900112.21</v>
      </c>
    </row>
    <row r="21" spans="1:6" ht="57" x14ac:dyDescent="0.25">
      <c r="A21" s="67" t="s">
        <v>173</v>
      </c>
      <c r="B21" s="68" t="s">
        <v>159</v>
      </c>
      <c r="C21" s="69" t="s">
        <v>174</v>
      </c>
      <c r="D21" s="70">
        <v>7913200</v>
      </c>
      <c r="E21" s="71">
        <v>3013087.79</v>
      </c>
      <c r="F21" s="72">
        <f t="shared" si="0"/>
        <v>4900112.21</v>
      </c>
    </row>
    <row r="22" spans="1:6" ht="23.25" x14ac:dyDescent="0.25">
      <c r="A22" s="67" t="s">
        <v>175</v>
      </c>
      <c r="B22" s="68" t="s">
        <v>159</v>
      </c>
      <c r="C22" s="69" t="s">
        <v>176</v>
      </c>
      <c r="D22" s="70">
        <v>7913200</v>
      </c>
      <c r="E22" s="71">
        <v>3013087.79</v>
      </c>
      <c r="F22" s="72">
        <f t="shared" si="0"/>
        <v>4900112.21</v>
      </c>
    </row>
    <row r="23" spans="1:6" ht="23.25" x14ac:dyDescent="0.25">
      <c r="A23" s="67" t="s">
        <v>177</v>
      </c>
      <c r="B23" s="68" t="s">
        <v>159</v>
      </c>
      <c r="C23" s="69" t="s">
        <v>178</v>
      </c>
      <c r="D23" s="70">
        <v>5785700</v>
      </c>
      <c r="E23" s="71">
        <v>2291077.5699999998</v>
      </c>
      <c r="F23" s="72">
        <f t="shared" si="0"/>
        <v>3494622.43</v>
      </c>
    </row>
    <row r="24" spans="1:6" ht="34.5" x14ac:dyDescent="0.25">
      <c r="A24" s="67" t="s">
        <v>179</v>
      </c>
      <c r="B24" s="68" t="s">
        <v>159</v>
      </c>
      <c r="C24" s="69" t="s">
        <v>180</v>
      </c>
      <c r="D24" s="70">
        <v>380100</v>
      </c>
      <c r="E24" s="71">
        <v>101221.04</v>
      </c>
      <c r="F24" s="72">
        <f t="shared" si="0"/>
        <v>278878.96000000002</v>
      </c>
    </row>
    <row r="25" spans="1:6" ht="34.5" x14ac:dyDescent="0.25">
      <c r="A25" s="67" t="s">
        <v>181</v>
      </c>
      <c r="B25" s="68" t="s">
        <v>159</v>
      </c>
      <c r="C25" s="69" t="s">
        <v>182</v>
      </c>
      <c r="D25" s="70">
        <v>1747400</v>
      </c>
      <c r="E25" s="71">
        <v>620789.18000000005</v>
      </c>
      <c r="F25" s="72">
        <f t="shared" si="0"/>
        <v>1126610.8199999998</v>
      </c>
    </row>
    <row r="26" spans="1:6" ht="23.25" x14ac:dyDescent="0.25">
      <c r="A26" s="67" t="s">
        <v>183</v>
      </c>
      <c r="B26" s="68" t="s">
        <v>159</v>
      </c>
      <c r="C26" s="69" t="s">
        <v>184</v>
      </c>
      <c r="D26" s="70">
        <v>1600300</v>
      </c>
      <c r="E26" s="71">
        <v>820849.75</v>
      </c>
      <c r="F26" s="72">
        <f t="shared" si="0"/>
        <v>779450.25</v>
      </c>
    </row>
    <row r="27" spans="1:6" ht="23.25" x14ac:dyDescent="0.25">
      <c r="A27" s="67" t="s">
        <v>185</v>
      </c>
      <c r="B27" s="68" t="s">
        <v>159</v>
      </c>
      <c r="C27" s="69" t="s">
        <v>186</v>
      </c>
      <c r="D27" s="70">
        <v>1600300</v>
      </c>
      <c r="E27" s="71">
        <v>820849.75</v>
      </c>
      <c r="F27" s="72">
        <f t="shared" si="0"/>
        <v>779450.25</v>
      </c>
    </row>
    <row r="28" spans="1:6" ht="23.25" x14ac:dyDescent="0.25">
      <c r="A28" s="67" t="s">
        <v>187</v>
      </c>
      <c r="B28" s="68" t="s">
        <v>159</v>
      </c>
      <c r="C28" s="69" t="s">
        <v>188</v>
      </c>
      <c r="D28" s="70">
        <v>1600300</v>
      </c>
      <c r="E28" s="71">
        <v>820849.75</v>
      </c>
      <c r="F28" s="72">
        <f t="shared" si="0"/>
        <v>779450.25</v>
      </c>
    </row>
    <row r="29" spans="1:6" ht="15" x14ac:dyDescent="0.25">
      <c r="A29" s="67" t="s">
        <v>189</v>
      </c>
      <c r="B29" s="68" t="s">
        <v>159</v>
      </c>
      <c r="C29" s="69" t="s">
        <v>190</v>
      </c>
      <c r="D29" s="70">
        <v>1502600</v>
      </c>
      <c r="E29" s="71">
        <v>782786.57</v>
      </c>
      <c r="F29" s="72">
        <f t="shared" si="0"/>
        <v>719813.43</v>
      </c>
    </row>
    <row r="30" spans="1:6" ht="15" x14ac:dyDescent="0.25">
      <c r="A30" s="67" t="s">
        <v>191</v>
      </c>
      <c r="B30" s="68" t="s">
        <v>159</v>
      </c>
      <c r="C30" s="69" t="s">
        <v>192</v>
      </c>
      <c r="D30" s="70">
        <v>97700</v>
      </c>
      <c r="E30" s="71">
        <v>38063.18</v>
      </c>
      <c r="F30" s="72">
        <f t="shared" si="0"/>
        <v>59636.82</v>
      </c>
    </row>
    <row r="31" spans="1:6" ht="15" x14ac:dyDescent="0.25">
      <c r="A31" s="67" t="s">
        <v>193</v>
      </c>
      <c r="B31" s="68" t="s">
        <v>159</v>
      </c>
      <c r="C31" s="69" t="s">
        <v>194</v>
      </c>
      <c r="D31" s="70">
        <v>200</v>
      </c>
      <c r="E31" s="71">
        <v>200</v>
      </c>
      <c r="F31" s="72" t="str">
        <f t="shared" si="0"/>
        <v>-</v>
      </c>
    </row>
    <row r="32" spans="1:6" ht="15" x14ac:dyDescent="0.25">
      <c r="A32" s="67" t="s">
        <v>195</v>
      </c>
      <c r="B32" s="68" t="s">
        <v>159</v>
      </c>
      <c r="C32" s="69" t="s">
        <v>196</v>
      </c>
      <c r="D32" s="70">
        <v>200</v>
      </c>
      <c r="E32" s="71">
        <v>200</v>
      </c>
      <c r="F32" s="72" t="str">
        <f t="shared" si="0"/>
        <v>-</v>
      </c>
    </row>
    <row r="33" spans="1:6" ht="68.25" x14ac:dyDescent="0.25">
      <c r="A33" s="73" t="s">
        <v>197</v>
      </c>
      <c r="B33" s="68" t="s">
        <v>159</v>
      </c>
      <c r="C33" s="69" t="s">
        <v>198</v>
      </c>
      <c r="D33" s="70">
        <v>200</v>
      </c>
      <c r="E33" s="71">
        <v>200</v>
      </c>
      <c r="F33" s="72" t="str">
        <f t="shared" si="0"/>
        <v>-</v>
      </c>
    </row>
    <row r="34" spans="1:6" ht="23.25" x14ac:dyDescent="0.25">
      <c r="A34" s="67" t="s">
        <v>185</v>
      </c>
      <c r="B34" s="68" t="s">
        <v>159</v>
      </c>
      <c r="C34" s="69" t="s">
        <v>199</v>
      </c>
      <c r="D34" s="70">
        <v>200</v>
      </c>
      <c r="E34" s="71">
        <v>200</v>
      </c>
      <c r="F34" s="72" t="str">
        <f t="shared" si="0"/>
        <v>-</v>
      </c>
    </row>
    <row r="35" spans="1:6" ht="23.25" x14ac:dyDescent="0.25">
      <c r="A35" s="67" t="s">
        <v>187</v>
      </c>
      <c r="B35" s="68" t="s">
        <v>159</v>
      </c>
      <c r="C35" s="69" t="s">
        <v>200</v>
      </c>
      <c r="D35" s="70">
        <v>200</v>
      </c>
      <c r="E35" s="71">
        <v>200</v>
      </c>
      <c r="F35" s="72" t="str">
        <f t="shared" si="0"/>
        <v>-</v>
      </c>
    </row>
    <row r="36" spans="1:6" ht="15" x14ac:dyDescent="0.25">
      <c r="A36" s="67" t="s">
        <v>189</v>
      </c>
      <c r="B36" s="68" t="s">
        <v>159</v>
      </c>
      <c r="C36" s="69" t="s">
        <v>201</v>
      </c>
      <c r="D36" s="70">
        <v>200</v>
      </c>
      <c r="E36" s="71">
        <v>200</v>
      </c>
      <c r="F36" s="72" t="str">
        <f t="shared" si="0"/>
        <v>-</v>
      </c>
    </row>
    <row r="37" spans="1:6" ht="34.5" x14ac:dyDescent="0.25">
      <c r="A37" s="55" t="s">
        <v>202</v>
      </c>
      <c r="B37" s="56" t="s">
        <v>159</v>
      </c>
      <c r="C37" s="57" t="s">
        <v>203</v>
      </c>
      <c r="D37" s="58">
        <v>157300</v>
      </c>
      <c r="E37" s="59">
        <v>74100</v>
      </c>
      <c r="F37" s="60">
        <f t="shared" si="0"/>
        <v>83200</v>
      </c>
    </row>
    <row r="38" spans="1:6" ht="15" x14ac:dyDescent="0.25">
      <c r="A38" s="67" t="s">
        <v>193</v>
      </c>
      <c r="B38" s="68" t="s">
        <v>159</v>
      </c>
      <c r="C38" s="69" t="s">
        <v>204</v>
      </c>
      <c r="D38" s="70">
        <v>157300</v>
      </c>
      <c r="E38" s="71">
        <v>74100</v>
      </c>
      <c r="F38" s="72">
        <f t="shared" si="0"/>
        <v>83200</v>
      </c>
    </row>
    <row r="39" spans="1:6" ht="15" x14ac:dyDescent="0.25">
      <c r="A39" s="67" t="s">
        <v>195</v>
      </c>
      <c r="B39" s="68" t="s">
        <v>159</v>
      </c>
      <c r="C39" s="69" t="s">
        <v>205</v>
      </c>
      <c r="D39" s="70">
        <v>157300</v>
      </c>
      <c r="E39" s="71">
        <v>74100</v>
      </c>
      <c r="F39" s="72">
        <f t="shared" si="0"/>
        <v>83200</v>
      </c>
    </row>
    <row r="40" spans="1:6" ht="79.5" x14ac:dyDescent="0.25">
      <c r="A40" s="73" t="s">
        <v>206</v>
      </c>
      <c r="B40" s="68" t="s">
        <v>159</v>
      </c>
      <c r="C40" s="69" t="s">
        <v>207</v>
      </c>
      <c r="D40" s="70">
        <v>157300</v>
      </c>
      <c r="E40" s="71">
        <v>74100</v>
      </c>
      <c r="F40" s="72">
        <f t="shared" si="0"/>
        <v>83200</v>
      </c>
    </row>
    <row r="41" spans="1:6" ht="15" x14ac:dyDescent="0.25">
      <c r="A41" s="67" t="s">
        <v>208</v>
      </c>
      <c r="B41" s="68" t="s">
        <v>159</v>
      </c>
      <c r="C41" s="69" t="s">
        <v>209</v>
      </c>
      <c r="D41" s="70">
        <v>157300</v>
      </c>
      <c r="E41" s="71">
        <v>74100</v>
      </c>
      <c r="F41" s="72">
        <f t="shared" si="0"/>
        <v>83200</v>
      </c>
    </row>
    <row r="42" spans="1:6" ht="15" x14ac:dyDescent="0.25">
      <c r="A42" s="67" t="s">
        <v>141</v>
      </c>
      <c r="B42" s="68" t="s">
        <v>159</v>
      </c>
      <c r="C42" s="69" t="s">
        <v>210</v>
      </c>
      <c r="D42" s="70">
        <v>157300</v>
      </c>
      <c r="E42" s="71">
        <v>74100</v>
      </c>
      <c r="F42" s="72">
        <f t="shared" si="0"/>
        <v>83200</v>
      </c>
    </row>
    <row r="43" spans="1:6" ht="15" x14ac:dyDescent="0.25">
      <c r="A43" s="55" t="s">
        <v>211</v>
      </c>
      <c r="B43" s="56" t="s">
        <v>159</v>
      </c>
      <c r="C43" s="57" t="s">
        <v>212</v>
      </c>
      <c r="D43" s="58">
        <v>10000</v>
      </c>
      <c r="E43" s="59" t="s">
        <v>43</v>
      </c>
      <c r="F43" s="60">
        <f t="shared" si="0"/>
        <v>10000</v>
      </c>
    </row>
    <row r="44" spans="1:6" ht="15" x14ac:dyDescent="0.25">
      <c r="A44" s="67" t="s">
        <v>193</v>
      </c>
      <c r="B44" s="68" t="s">
        <v>159</v>
      </c>
      <c r="C44" s="69" t="s">
        <v>213</v>
      </c>
      <c r="D44" s="70">
        <v>10000</v>
      </c>
      <c r="E44" s="71" t="s">
        <v>43</v>
      </c>
      <c r="F44" s="72">
        <f t="shared" si="0"/>
        <v>10000</v>
      </c>
    </row>
    <row r="45" spans="1:6" ht="15" x14ac:dyDescent="0.25">
      <c r="A45" s="67" t="s">
        <v>214</v>
      </c>
      <c r="B45" s="68" t="s">
        <v>159</v>
      </c>
      <c r="C45" s="69" t="s">
        <v>215</v>
      </c>
      <c r="D45" s="70">
        <v>10000</v>
      </c>
      <c r="E45" s="71" t="s">
        <v>43</v>
      </c>
      <c r="F45" s="72">
        <f t="shared" si="0"/>
        <v>10000</v>
      </c>
    </row>
    <row r="46" spans="1:6" ht="34.5" x14ac:dyDescent="0.25">
      <c r="A46" s="67" t="s">
        <v>216</v>
      </c>
      <c r="B46" s="68" t="s">
        <v>159</v>
      </c>
      <c r="C46" s="69" t="s">
        <v>217</v>
      </c>
      <c r="D46" s="70">
        <v>10000</v>
      </c>
      <c r="E46" s="71" t="s">
        <v>43</v>
      </c>
      <c r="F46" s="72">
        <f t="shared" si="0"/>
        <v>10000</v>
      </c>
    </row>
    <row r="47" spans="1:6" ht="15" x14ac:dyDescent="0.25">
      <c r="A47" s="67" t="s">
        <v>218</v>
      </c>
      <c r="B47" s="68" t="s">
        <v>159</v>
      </c>
      <c r="C47" s="69" t="s">
        <v>219</v>
      </c>
      <c r="D47" s="70">
        <v>10000</v>
      </c>
      <c r="E47" s="71" t="s">
        <v>43</v>
      </c>
      <c r="F47" s="72">
        <f t="shared" ref="F47:F78" si="1">IF(OR(D47="-",IF(E47="-",0,E47)&gt;=IF(D47="-",0,D47)),"-",IF(D47="-",0,D47)-IF(E47="-",0,E47))</f>
        <v>10000</v>
      </c>
    </row>
    <row r="48" spans="1:6" ht="15" x14ac:dyDescent="0.25">
      <c r="A48" s="67" t="s">
        <v>220</v>
      </c>
      <c r="B48" s="68" t="s">
        <v>159</v>
      </c>
      <c r="C48" s="69" t="s">
        <v>221</v>
      </c>
      <c r="D48" s="70">
        <v>10000</v>
      </c>
      <c r="E48" s="71" t="s">
        <v>43</v>
      </c>
      <c r="F48" s="72">
        <f t="shared" si="1"/>
        <v>10000</v>
      </c>
    </row>
    <row r="49" spans="1:6" ht="15" x14ac:dyDescent="0.25">
      <c r="A49" s="55" t="s">
        <v>222</v>
      </c>
      <c r="B49" s="56" t="s">
        <v>159</v>
      </c>
      <c r="C49" s="57" t="s">
        <v>223</v>
      </c>
      <c r="D49" s="58">
        <v>334100</v>
      </c>
      <c r="E49" s="59">
        <v>39399.25</v>
      </c>
      <c r="F49" s="60">
        <f t="shared" si="1"/>
        <v>294700.75</v>
      </c>
    </row>
    <row r="50" spans="1:6" ht="23.25" x14ac:dyDescent="0.25">
      <c r="A50" s="67" t="s">
        <v>167</v>
      </c>
      <c r="B50" s="68" t="s">
        <v>159</v>
      </c>
      <c r="C50" s="69" t="s">
        <v>224</v>
      </c>
      <c r="D50" s="70">
        <v>121300</v>
      </c>
      <c r="E50" s="71">
        <v>2912.25</v>
      </c>
      <c r="F50" s="72">
        <f t="shared" si="1"/>
        <v>118387.75</v>
      </c>
    </row>
    <row r="51" spans="1:6" ht="23.25" x14ac:dyDescent="0.25">
      <c r="A51" s="67" t="s">
        <v>169</v>
      </c>
      <c r="B51" s="68" t="s">
        <v>159</v>
      </c>
      <c r="C51" s="69" t="s">
        <v>225</v>
      </c>
      <c r="D51" s="70">
        <v>121300</v>
      </c>
      <c r="E51" s="71">
        <v>2912.25</v>
      </c>
      <c r="F51" s="72">
        <f t="shared" si="1"/>
        <v>118387.75</v>
      </c>
    </row>
    <row r="52" spans="1:6" ht="23.25" x14ac:dyDescent="0.25">
      <c r="A52" s="67" t="s">
        <v>226</v>
      </c>
      <c r="B52" s="68" t="s">
        <v>159</v>
      </c>
      <c r="C52" s="69" t="s">
        <v>227</v>
      </c>
      <c r="D52" s="70">
        <v>121300</v>
      </c>
      <c r="E52" s="71">
        <v>2912.25</v>
      </c>
      <c r="F52" s="72">
        <f t="shared" si="1"/>
        <v>118387.75</v>
      </c>
    </row>
    <row r="53" spans="1:6" ht="15" x14ac:dyDescent="0.25">
      <c r="A53" s="67" t="s">
        <v>218</v>
      </c>
      <c r="B53" s="68" t="s">
        <v>159</v>
      </c>
      <c r="C53" s="69" t="s">
        <v>228</v>
      </c>
      <c r="D53" s="70">
        <v>121300</v>
      </c>
      <c r="E53" s="71">
        <v>2912.25</v>
      </c>
      <c r="F53" s="72">
        <f t="shared" si="1"/>
        <v>118387.75</v>
      </c>
    </row>
    <row r="54" spans="1:6" ht="15" x14ac:dyDescent="0.25">
      <c r="A54" s="67" t="s">
        <v>229</v>
      </c>
      <c r="B54" s="68" t="s">
        <v>159</v>
      </c>
      <c r="C54" s="69" t="s">
        <v>230</v>
      </c>
      <c r="D54" s="70">
        <v>121300</v>
      </c>
      <c r="E54" s="71">
        <v>2912.25</v>
      </c>
      <c r="F54" s="72">
        <f t="shared" si="1"/>
        <v>118387.75</v>
      </c>
    </row>
    <row r="55" spans="1:6" ht="23.25" x14ac:dyDescent="0.25">
      <c r="A55" s="67" t="s">
        <v>231</v>
      </c>
      <c r="B55" s="68" t="s">
        <v>159</v>
      </c>
      <c r="C55" s="69" t="s">
        <v>232</v>
      </c>
      <c r="D55" s="70">
        <v>113000</v>
      </c>
      <c r="E55" s="71" t="s">
        <v>43</v>
      </c>
      <c r="F55" s="72">
        <f t="shared" si="1"/>
        <v>113000</v>
      </c>
    </row>
    <row r="56" spans="1:6" ht="15" x14ac:dyDescent="0.25">
      <c r="A56" s="67" t="s">
        <v>233</v>
      </c>
      <c r="B56" s="68" t="s">
        <v>159</v>
      </c>
      <c r="C56" s="69" t="s">
        <v>234</v>
      </c>
      <c r="D56" s="70">
        <v>3200</v>
      </c>
      <c r="E56" s="71">
        <v>401</v>
      </c>
      <c r="F56" s="72">
        <f t="shared" si="1"/>
        <v>2799</v>
      </c>
    </row>
    <row r="57" spans="1:6" ht="15" x14ac:dyDescent="0.25">
      <c r="A57" s="67" t="s">
        <v>235</v>
      </c>
      <c r="B57" s="68" t="s">
        <v>159</v>
      </c>
      <c r="C57" s="69" t="s">
        <v>236</v>
      </c>
      <c r="D57" s="70">
        <v>5100</v>
      </c>
      <c r="E57" s="71">
        <v>2511.25</v>
      </c>
      <c r="F57" s="72">
        <f t="shared" si="1"/>
        <v>2588.75</v>
      </c>
    </row>
    <row r="58" spans="1:6" ht="23.25" x14ac:dyDescent="0.25">
      <c r="A58" s="67" t="s">
        <v>237</v>
      </c>
      <c r="B58" s="68" t="s">
        <v>159</v>
      </c>
      <c r="C58" s="69" t="s">
        <v>238</v>
      </c>
      <c r="D58" s="70">
        <v>189200</v>
      </c>
      <c r="E58" s="71">
        <v>36487</v>
      </c>
      <c r="F58" s="72">
        <f t="shared" si="1"/>
        <v>152713</v>
      </c>
    </row>
    <row r="59" spans="1:6" ht="57" x14ac:dyDescent="0.25">
      <c r="A59" s="67" t="s">
        <v>239</v>
      </c>
      <c r="B59" s="68" t="s">
        <v>159</v>
      </c>
      <c r="C59" s="69" t="s">
        <v>240</v>
      </c>
      <c r="D59" s="70">
        <v>20000</v>
      </c>
      <c r="E59" s="71">
        <v>20000</v>
      </c>
      <c r="F59" s="72" t="str">
        <f t="shared" si="1"/>
        <v>-</v>
      </c>
    </row>
    <row r="60" spans="1:6" ht="23.25" x14ac:dyDescent="0.25">
      <c r="A60" s="67" t="s">
        <v>241</v>
      </c>
      <c r="B60" s="68" t="s">
        <v>159</v>
      </c>
      <c r="C60" s="69" t="s">
        <v>242</v>
      </c>
      <c r="D60" s="70">
        <v>20000</v>
      </c>
      <c r="E60" s="71">
        <v>20000</v>
      </c>
      <c r="F60" s="72" t="str">
        <f t="shared" si="1"/>
        <v>-</v>
      </c>
    </row>
    <row r="61" spans="1:6" ht="15" x14ac:dyDescent="0.25">
      <c r="A61" s="67" t="s">
        <v>218</v>
      </c>
      <c r="B61" s="68" t="s">
        <v>159</v>
      </c>
      <c r="C61" s="69" t="s">
        <v>243</v>
      </c>
      <c r="D61" s="70">
        <v>20000</v>
      </c>
      <c r="E61" s="71">
        <v>20000</v>
      </c>
      <c r="F61" s="72" t="str">
        <f t="shared" si="1"/>
        <v>-</v>
      </c>
    </row>
    <row r="62" spans="1:6" ht="15" x14ac:dyDescent="0.25">
      <c r="A62" s="67" t="s">
        <v>229</v>
      </c>
      <c r="B62" s="68" t="s">
        <v>159</v>
      </c>
      <c r="C62" s="69" t="s">
        <v>244</v>
      </c>
      <c r="D62" s="70">
        <v>20000</v>
      </c>
      <c r="E62" s="71">
        <v>20000</v>
      </c>
      <c r="F62" s="72" t="str">
        <f t="shared" si="1"/>
        <v>-</v>
      </c>
    </row>
    <row r="63" spans="1:6" ht="15" x14ac:dyDescent="0.25">
      <c r="A63" s="67" t="s">
        <v>235</v>
      </c>
      <c r="B63" s="68" t="s">
        <v>159</v>
      </c>
      <c r="C63" s="69" t="s">
        <v>245</v>
      </c>
      <c r="D63" s="70">
        <v>20000</v>
      </c>
      <c r="E63" s="71">
        <v>20000</v>
      </c>
      <c r="F63" s="72" t="str">
        <f t="shared" si="1"/>
        <v>-</v>
      </c>
    </row>
    <row r="64" spans="1:6" ht="23.25" x14ac:dyDescent="0.25">
      <c r="A64" s="67" t="s">
        <v>246</v>
      </c>
      <c r="B64" s="68" t="s">
        <v>159</v>
      </c>
      <c r="C64" s="69" t="s">
        <v>247</v>
      </c>
      <c r="D64" s="70">
        <v>169200</v>
      </c>
      <c r="E64" s="71">
        <v>16487</v>
      </c>
      <c r="F64" s="72">
        <f t="shared" si="1"/>
        <v>152713</v>
      </c>
    </row>
    <row r="65" spans="1:6" ht="34.5" x14ac:dyDescent="0.25">
      <c r="A65" s="67" t="s">
        <v>248</v>
      </c>
      <c r="B65" s="68" t="s">
        <v>159</v>
      </c>
      <c r="C65" s="69" t="s">
        <v>249</v>
      </c>
      <c r="D65" s="70">
        <v>150000</v>
      </c>
      <c r="E65" s="71">
        <v>8487</v>
      </c>
      <c r="F65" s="72">
        <f t="shared" si="1"/>
        <v>141513</v>
      </c>
    </row>
    <row r="66" spans="1:6" ht="23.25" x14ac:dyDescent="0.25">
      <c r="A66" s="67" t="s">
        <v>185</v>
      </c>
      <c r="B66" s="68" t="s">
        <v>159</v>
      </c>
      <c r="C66" s="69" t="s">
        <v>250</v>
      </c>
      <c r="D66" s="70">
        <v>150000</v>
      </c>
      <c r="E66" s="71">
        <v>8487</v>
      </c>
      <c r="F66" s="72">
        <f t="shared" si="1"/>
        <v>141513</v>
      </c>
    </row>
    <row r="67" spans="1:6" ht="23.25" x14ac:dyDescent="0.25">
      <c r="A67" s="67" t="s">
        <v>187</v>
      </c>
      <c r="B67" s="68" t="s">
        <v>159</v>
      </c>
      <c r="C67" s="69" t="s">
        <v>251</v>
      </c>
      <c r="D67" s="70">
        <v>150000</v>
      </c>
      <c r="E67" s="71">
        <v>8487</v>
      </c>
      <c r="F67" s="72">
        <f t="shared" si="1"/>
        <v>141513</v>
      </c>
    </row>
    <row r="68" spans="1:6" ht="15" x14ac:dyDescent="0.25">
      <c r="A68" s="67" t="s">
        <v>189</v>
      </c>
      <c r="B68" s="68" t="s">
        <v>159</v>
      </c>
      <c r="C68" s="69" t="s">
        <v>252</v>
      </c>
      <c r="D68" s="70">
        <v>150000</v>
      </c>
      <c r="E68" s="71">
        <v>8487</v>
      </c>
      <c r="F68" s="72">
        <f t="shared" si="1"/>
        <v>141513</v>
      </c>
    </row>
    <row r="69" spans="1:6" ht="34.5" x14ac:dyDescent="0.25">
      <c r="A69" s="67" t="s">
        <v>253</v>
      </c>
      <c r="B69" s="68" t="s">
        <v>159</v>
      </c>
      <c r="C69" s="69" t="s">
        <v>254</v>
      </c>
      <c r="D69" s="70">
        <v>19200</v>
      </c>
      <c r="E69" s="71">
        <v>8000</v>
      </c>
      <c r="F69" s="72">
        <f t="shared" si="1"/>
        <v>11200</v>
      </c>
    </row>
    <row r="70" spans="1:6" ht="23.25" x14ac:dyDescent="0.25">
      <c r="A70" s="67" t="s">
        <v>185</v>
      </c>
      <c r="B70" s="68" t="s">
        <v>159</v>
      </c>
      <c r="C70" s="69" t="s">
        <v>255</v>
      </c>
      <c r="D70" s="70">
        <v>19200</v>
      </c>
      <c r="E70" s="71">
        <v>8000</v>
      </c>
      <c r="F70" s="72">
        <f t="shared" si="1"/>
        <v>11200</v>
      </c>
    </row>
    <row r="71" spans="1:6" ht="23.25" x14ac:dyDescent="0.25">
      <c r="A71" s="67" t="s">
        <v>187</v>
      </c>
      <c r="B71" s="68" t="s">
        <v>159</v>
      </c>
      <c r="C71" s="69" t="s">
        <v>256</v>
      </c>
      <c r="D71" s="70">
        <v>19200</v>
      </c>
      <c r="E71" s="71">
        <v>8000</v>
      </c>
      <c r="F71" s="72">
        <f t="shared" si="1"/>
        <v>11200</v>
      </c>
    </row>
    <row r="72" spans="1:6" ht="15" x14ac:dyDescent="0.25">
      <c r="A72" s="67" t="s">
        <v>189</v>
      </c>
      <c r="B72" s="68" t="s">
        <v>159</v>
      </c>
      <c r="C72" s="69" t="s">
        <v>257</v>
      </c>
      <c r="D72" s="70">
        <v>19200</v>
      </c>
      <c r="E72" s="71">
        <v>8000</v>
      </c>
      <c r="F72" s="72">
        <f t="shared" si="1"/>
        <v>11200</v>
      </c>
    </row>
    <row r="73" spans="1:6" ht="57" x14ac:dyDescent="0.25">
      <c r="A73" s="67" t="s">
        <v>258</v>
      </c>
      <c r="B73" s="68" t="s">
        <v>159</v>
      </c>
      <c r="C73" s="69" t="s">
        <v>259</v>
      </c>
      <c r="D73" s="70">
        <v>3000</v>
      </c>
      <c r="E73" s="71" t="s">
        <v>43</v>
      </c>
      <c r="F73" s="72">
        <f t="shared" si="1"/>
        <v>3000</v>
      </c>
    </row>
    <row r="74" spans="1:6" ht="23.25" x14ac:dyDescent="0.25">
      <c r="A74" s="67" t="s">
        <v>260</v>
      </c>
      <c r="B74" s="68" t="s">
        <v>159</v>
      </c>
      <c r="C74" s="69" t="s">
        <v>261</v>
      </c>
      <c r="D74" s="70">
        <v>3000</v>
      </c>
      <c r="E74" s="71" t="s">
        <v>43</v>
      </c>
      <c r="F74" s="72">
        <f t="shared" si="1"/>
        <v>3000</v>
      </c>
    </row>
    <row r="75" spans="1:6" ht="23.25" x14ac:dyDescent="0.25">
      <c r="A75" s="67" t="s">
        <v>262</v>
      </c>
      <c r="B75" s="68" t="s">
        <v>159</v>
      </c>
      <c r="C75" s="69" t="s">
        <v>263</v>
      </c>
      <c r="D75" s="70">
        <v>3000</v>
      </c>
      <c r="E75" s="71" t="s">
        <v>43</v>
      </c>
      <c r="F75" s="72">
        <f t="shared" si="1"/>
        <v>3000</v>
      </c>
    </row>
    <row r="76" spans="1:6" ht="23.25" x14ac:dyDescent="0.25">
      <c r="A76" s="67" t="s">
        <v>185</v>
      </c>
      <c r="B76" s="68" t="s">
        <v>159</v>
      </c>
      <c r="C76" s="69" t="s">
        <v>264</v>
      </c>
      <c r="D76" s="70">
        <v>3000</v>
      </c>
      <c r="E76" s="71" t="s">
        <v>43</v>
      </c>
      <c r="F76" s="72">
        <f t="shared" si="1"/>
        <v>3000</v>
      </c>
    </row>
    <row r="77" spans="1:6" ht="23.25" x14ac:dyDescent="0.25">
      <c r="A77" s="67" t="s">
        <v>187</v>
      </c>
      <c r="B77" s="68" t="s">
        <v>159</v>
      </c>
      <c r="C77" s="69" t="s">
        <v>265</v>
      </c>
      <c r="D77" s="70">
        <v>3000</v>
      </c>
      <c r="E77" s="71" t="s">
        <v>43</v>
      </c>
      <c r="F77" s="72">
        <f t="shared" si="1"/>
        <v>3000</v>
      </c>
    </row>
    <row r="78" spans="1:6" ht="15" x14ac:dyDescent="0.25">
      <c r="A78" s="67" t="s">
        <v>189</v>
      </c>
      <c r="B78" s="68" t="s">
        <v>159</v>
      </c>
      <c r="C78" s="69" t="s">
        <v>266</v>
      </c>
      <c r="D78" s="70">
        <v>3000</v>
      </c>
      <c r="E78" s="71" t="s">
        <v>43</v>
      </c>
      <c r="F78" s="72">
        <f t="shared" si="1"/>
        <v>3000</v>
      </c>
    </row>
    <row r="79" spans="1:6" ht="15" x14ac:dyDescent="0.25">
      <c r="A79" s="67" t="s">
        <v>193</v>
      </c>
      <c r="B79" s="68" t="s">
        <v>159</v>
      </c>
      <c r="C79" s="69" t="s">
        <v>267</v>
      </c>
      <c r="D79" s="70">
        <v>20600</v>
      </c>
      <c r="E79" s="71" t="s">
        <v>43</v>
      </c>
      <c r="F79" s="72">
        <f t="shared" ref="F79:F110" si="2">IF(OR(D79="-",IF(E79="-",0,E79)&gt;=IF(D79="-",0,D79)),"-",IF(D79="-",0,D79)-IF(E79="-",0,E79))</f>
        <v>20600</v>
      </c>
    </row>
    <row r="80" spans="1:6" ht="15" x14ac:dyDescent="0.25">
      <c r="A80" s="67" t="s">
        <v>195</v>
      </c>
      <c r="B80" s="68" t="s">
        <v>159</v>
      </c>
      <c r="C80" s="69" t="s">
        <v>268</v>
      </c>
      <c r="D80" s="70">
        <v>20600</v>
      </c>
      <c r="E80" s="71" t="s">
        <v>43</v>
      </c>
      <c r="F80" s="72">
        <f t="shared" si="2"/>
        <v>20600</v>
      </c>
    </row>
    <row r="81" spans="1:6" ht="34.5" x14ac:dyDescent="0.25">
      <c r="A81" s="67" t="s">
        <v>269</v>
      </c>
      <c r="B81" s="68" t="s">
        <v>159</v>
      </c>
      <c r="C81" s="69" t="s">
        <v>270</v>
      </c>
      <c r="D81" s="70">
        <v>20600</v>
      </c>
      <c r="E81" s="71" t="s">
        <v>43</v>
      </c>
      <c r="F81" s="72">
        <f t="shared" si="2"/>
        <v>20600</v>
      </c>
    </row>
    <row r="82" spans="1:6" ht="23.25" x14ac:dyDescent="0.25">
      <c r="A82" s="67" t="s">
        <v>185</v>
      </c>
      <c r="B82" s="68" t="s">
        <v>159</v>
      </c>
      <c r="C82" s="69" t="s">
        <v>271</v>
      </c>
      <c r="D82" s="70">
        <v>20600</v>
      </c>
      <c r="E82" s="71" t="s">
        <v>43</v>
      </c>
      <c r="F82" s="72">
        <f t="shared" si="2"/>
        <v>20600</v>
      </c>
    </row>
    <row r="83" spans="1:6" ht="23.25" x14ac:dyDescent="0.25">
      <c r="A83" s="67" t="s">
        <v>187</v>
      </c>
      <c r="B83" s="68" t="s">
        <v>159</v>
      </c>
      <c r="C83" s="69" t="s">
        <v>272</v>
      </c>
      <c r="D83" s="70">
        <v>20600</v>
      </c>
      <c r="E83" s="71" t="s">
        <v>43</v>
      </c>
      <c r="F83" s="72">
        <f t="shared" si="2"/>
        <v>20600</v>
      </c>
    </row>
    <row r="84" spans="1:6" ht="15" x14ac:dyDescent="0.25">
      <c r="A84" s="67" t="s">
        <v>189</v>
      </c>
      <c r="B84" s="68" t="s">
        <v>159</v>
      </c>
      <c r="C84" s="69" t="s">
        <v>273</v>
      </c>
      <c r="D84" s="70">
        <v>20600</v>
      </c>
      <c r="E84" s="71" t="s">
        <v>43</v>
      </c>
      <c r="F84" s="72">
        <f t="shared" si="2"/>
        <v>20600</v>
      </c>
    </row>
    <row r="85" spans="1:6" ht="15" x14ac:dyDescent="0.25">
      <c r="A85" s="55" t="s">
        <v>274</v>
      </c>
      <c r="B85" s="56" t="s">
        <v>159</v>
      </c>
      <c r="C85" s="57" t="s">
        <v>275</v>
      </c>
      <c r="D85" s="58">
        <v>410800</v>
      </c>
      <c r="E85" s="59">
        <v>151066.29999999999</v>
      </c>
      <c r="F85" s="60">
        <f t="shared" si="2"/>
        <v>259733.7</v>
      </c>
    </row>
    <row r="86" spans="1:6" ht="15" x14ac:dyDescent="0.25">
      <c r="A86" s="55" t="s">
        <v>276</v>
      </c>
      <c r="B86" s="56" t="s">
        <v>159</v>
      </c>
      <c r="C86" s="57" t="s">
        <v>277</v>
      </c>
      <c r="D86" s="58">
        <v>410800</v>
      </c>
      <c r="E86" s="59">
        <v>151066.29999999999</v>
      </c>
      <c r="F86" s="60">
        <f t="shared" si="2"/>
        <v>259733.7</v>
      </c>
    </row>
    <row r="87" spans="1:6" ht="15" x14ac:dyDescent="0.25">
      <c r="A87" s="67" t="s">
        <v>193</v>
      </c>
      <c r="B87" s="68" t="s">
        <v>159</v>
      </c>
      <c r="C87" s="69" t="s">
        <v>278</v>
      </c>
      <c r="D87" s="70">
        <v>410800</v>
      </c>
      <c r="E87" s="71">
        <v>151066.29999999999</v>
      </c>
      <c r="F87" s="72">
        <f t="shared" si="2"/>
        <v>259733.7</v>
      </c>
    </row>
    <row r="88" spans="1:6" ht="15" x14ac:dyDescent="0.25">
      <c r="A88" s="67" t="s">
        <v>195</v>
      </c>
      <c r="B88" s="68" t="s">
        <v>159</v>
      </c>
      <c r="C88" s="69" t="s">
        <v>279</v>
      </c>
      <c r="D88" s="70">
        <v>410800</v>
      </c>
      <c r="E88" s="71">
        <v>151066.29999999999</v>
      </c>
      <c r="F88" s="72">
        <f t="shared" si="2"/>
        <v>259733.7</v>
      </c>
    </row>
    <row r="89" spans="1:6" ht="34.5" x14ac:dyDescent="0.25">
      <c r="A89" s="67" t="s">
        <v>280</v>
      </c>
      <c r="B89" s="68" t="s">
        <v>159</v>
      </c>
      <c r="C89" s="69" t="s">
        <v>281</v>
      </c>
      <c r="D89" s="70">
        <v>410800</v>
      </c>
      <c r="E89" s="71">
        <v>151066.29999999999</v>
      </c>
      <c r="F89" s="72">
        <f t="shared" si="2"/>
        <v>259733.7</v>
      </c>
    </row>
    <row r="90" spans="1:6" ht="57" x14ac:dyDescent="0.25">
      <c r="A90" s="67" t="s">
        <v>173</v>
      </c>
      <c r="B90" s="68" t="s">
        <v>159</v>
      </c>
      <c r="C90" s="69" t="s">
        <v>282</v>
      </c>
      <c r="D90" s="70">
        <v>410800</v>
      </c>
      <c r="E90" s="71">
        <v>151066.29999999999</v>
      </c>
      <c r="F90" s="72">
        <f t="shared" si="2"/>
        <v>259733.7</v>
      </c>
    </row>
    <row r="91" spans="1:6" ht="23.25" x14ac:dyDescent="0.25">
      <c r="A91" s="67" t="s">
        <v>175</v>
      </c>
      <c r="B91" s="68" t="s">
        <v>159</v>
      </c>
      <c r="C91" s="69" t="s">
        <v>283</v>
      </c>
      <c r="D91" s="70">
        <v>410800</v>
      </c>
      <c r="E91" s="71">
        <v>151066.29999999999</v>
      </c>
      <c r="F91" s="72">
        <f t="shared" si="2"/>
        <v>259733.7</v>
      </c>
    </row>
    <row r="92" spans="1:6" ht="23.25" x14ac:dyDescent="0.25">
      <c r="A92" s="67" t="s">
        <v>177</v>
      </c>
      <c r="B92" s="68" t="s">
        <v>159</v>
      </c>
      <c r="C92" s="69" t="s">
        <v>284</v>
      </c>
      <c r="D92" s="70">
        <v>315500</v>
      </c>
      <c r="E92" s="71">
        <v>119550.92</v>
      </c>
      <c r="F92" s="72">
        <f t="shared" si="2"/>
        <v>195949.08000000002</v>
      </c>
    </row>
    <row r="93" spans="1:6" ht="34.5" x14ac:dyDescent="0.25">
      <c r="A93" s="67" t="s">
        <v>181</v>
      </c>
      <c r="B93" s="68" t="s">
        <v>159</v>
      </c>
      <c r="C93" s="69" t="s">
        <v>285</v>
      </c>
      <c r="D93" s="70">
        <v>95300</v>
      </c>
      <c r="E93" s="71">
        <v>31515.38</v>
      </c>
      <c r="F93" s="72">
        <f t="shared" si="2"/>
        <v>63784.619999999995</v>
      </c>
    </row>
    <row r="94" spans="1:6" ht="23.25" x14ac:dyDescent="0.25">
      <c r="A94" s="55" t="s">
        <v>286</v>
      </c>
      <c r="B94" s="56" t="s">
        <v>159</v>
      </c>
      <c r="C94" s="57" t="s">
        <v>287</v>
      </c>
      <c r="D94" s="58">
        <v>233300</v>
      </c>
      <c r="E94" s="59">
        <v>12897</v>
      </c>
      <c r="F94" s="60">
        <f t="shared" si="2"/>
        <v>220403</v>
      </c>
    </row>
    <row r="95" spans="1:6" ht="34.5" x14ac:dyDescent="0.25">
      <c r="A95" s="55" t="s">
        <v>288</v>
      </c>
      <c r="B95" s="56" t="s">
        <v>159</v>
      </c>
      <c r="C95" s="57" t="s">
        <v>289</v>
      </c>
      <c r="D95" s="58">
        <v>233300</v>
      </c>
      <c r="E95" s="59">
        <v>12897</v>
      </c>
      <c r="F95" s="60">
        <f t="shared" si="2"/>
        <v>220403</v>
      </c>
    </row>
    <row r="96" spans="1:6" ht="57" x14ac:dyDescent="0.25">
      <c r="A96" s="67" t="s">
        <v>258</v>
      </c>
      <c r="B96" s="68" t="s">
        <v>159</v>
      </c>
      <c r="C96" s="69" t="s">
        <v>290</v>
      </c>
      <c r="D96" s="70">
        <v>233300</v>
      </c>
      <c r="E96" s="71">
        <v>12897</v>
      </c>
      <c r="F96" s="72">
        <f t="shared" si="2"/>
        <v>220403</v>
      </c>
    </row>
    <row r="97" spans="1:6" ht="23.25" x14ac:dyDescent="0.25">
      <c r="A97" s="67" t="s">
        <v>291</v>
      </c>
      <c r="B97" s="68" t="s">
        <v>159</v>
      </c>
      <c r="C97" s="69" t="s">
        <v>292</v>
      </c>
      <c r="D97" s="70">
        <v>221300</v>
      </c>
      <c r="E97" s="71">
        <v>12897</v>
      </c>
      <c r="F97" s="72">
        <f t="shared" si="2"/>
        <v>208403</v>
      </c>
    </row>
    <row r="98" spans="1:6" ht="23.25" x14ac:dyDescent="0.25">
      <c r="A98" s="67" t="s">
        <v>293</v>
      </c>
      <c r="B98" s="68" t="s">
        <v>159</v>
      </c>
      <c r="C98" s="69" t="s">
        <v>294</v>
      </c>
      <c r="D98" s="70">
        <v>220000</v>
      </c>
      <c r="E98" s="71">
        <v>12591</v>
      </c>
      <c r="F98" s="72">
        <f t="shared" si="2"/>
        <v>207409</v>
      </c>
    </row>
    <row r="99" spans="1:6" ht="23.25" x14ac:dyDescent="0.25">
      <c r="A99" s="67" t="s">
        <v>185</v>
      </c>
      <c r="B99" s="68" t="s">
        <v>159</v>
      </c>
      <c r="C99" s="69" t="s">
        <v>295</v>
      </c>
      <c r="D99" s="70">
        <v>220000</v>
      </c>
      <c r="E99" s="71">
        <v>12591</v>
      </c>
      <c r="F99" s="72">
        <f t="shared" si="2"/>
        <v>207409</v>
      </c>
    </row>
    <row r="100" spans="1:6" ht="23.25" x14ac:dyDescent="0.25">
      <c r="A100" s="67" t="s">
        <v>187</v>
      </c>
      <c r="B100" s="68" t="s">
        <v>159</v>
      </c>
      <c r="C100" s="69" t="s">
        <v>296</v>
      </c>
      <c r="D100" s="70">
        <v>220000</v>
      </c>
      <c r="E100" s="71">
        <v>12591</v>
      </c>
      <c r="F100" s="72">
        <f t="shared" si="2"/>
        <v>207409</v>
      </c>
    </row>
    <row r="101" spans="1:6" ht="15" x14ac:dyDescent="0.25">
      <c r="A101" s="67" t="s">
        <v>189</v>
      </c>
      <c r="B101" s="68" t="s">
        <v>159</v>
      </c>
      <c r="C101" s="69" t="s">
        <v>297</v>
      </c>
      <c r="D101" s="70">
        <v>220000</v>
      </c>
      <c r="E101" s="71">
        <v>12591</v>
      </c>
      <c r="F101" s="72">
        <f t="shared" si="2"/>
        <v>207409</v>
      </c>
    </row>
    <row r="102" spans="1:6" ht="23.25" x14ac:dyDescent="0.25">
      <c r="A102" s="67" t="s">
        <v>226</v>
      </c>
      <c r="B102" s="68" t="s">
        <v>159</v>
      </c>
      <c r="C102" s="69" t="s">
        <v>298</v>
      </c>
      <c r="D102" s="70">
        <v>1300</v>
      </c>
      <c r="E102" s="71">
        <v>306</v>
      </c>
      <c r="F102" s="72">
        <f t="shared" si="2"/>
        <v>994</v>
      </c>
    </row>
    <row r="103" spans="1:6" ht="15" x14ac:dyDescent="0.25">
      <c r="A103" s="67" t="s">
        <v>218</v>
      </c>
      <c r="B103" s="68" t="s">
        <v>159</v>
      </c>
      <c r="C103" s="69" t="s">
        <v>299</v>
      </c>
      <c r="D103" s="70">
        <v>1300</v>
      </c>
      <c r="E103" s="71">
        <v>306</v>
      </c>
      <c r="F103" s="72">
        <f t="shared" si="2"/>
        <v>994</v>
      </c>
    </row>
    <row r="104" spans="1:6" ht="15" x14ac:dyDescent="0.25">
      <c r="A104" s="67" t="s">
        <v>229</v>
      </c>
      <c r="B104" s="68" t="s">
        <v>159</v>
      </c>
      <c r="C104" s="69" t="s">
        <v>300</v>
      </c>
      <c r="D104" s="70">
        <v>1300</v>
      </c>
      <c r="E104" s="71">
        <v>306</v>
      </c>
      <c r="F104" s="72">
        <f t="shared" si="2"/>
        <v>994</v>
      </c>
    </row>
    <row r="105" spans="1:6" ht="15" x14ac:dyDescent="0.25">
      <c r="A105" s="67" t="s">
        <v>233</v>
      </c>
      <c r="B105" s="68" t="s">
        <v>159</v>
      </c>
      <c r="C105" s="69" t="s">
        <v>301</v>
      </c>
      <c r="D105" s="70">
        <v>1300</v>
      </c>
      <c r="E105" s="71">
        <v>306</v>
      </c>
      <c r="F105" s="72">
        <f t="shared" si="2"/>
        <v>994</v>
      </c>
    </row>
    <row r="106" spans="1:6" ht="23.25" x14ac:dyDescent="0.25">
      <c r="A106" s="67" t="s">
        <v>302</v>
      </c>
      <c r="B106" s="68" t="s">
        <v>159</v>
      </c>
      <c r="C106" s="69" t="s">
        <v>303</v>
      </c>
      <c r="D106" s="70">
        <v>12000</v>
      </c>
      <c r="E106" s="71" t="s">
        <v>43</v>
      </c>
      <c r="F106" s="72">
        <f t="shared" si="2"/>
        <v>12000</v>
      </c>
    </row>
    <row r="107" spans="1:6" ht="23.25" x14ac:dyDescent="0.25">
      <c r="A107" s="67" t="s">
        <v>304</v>
      </c>
      <c r="B107" s="68" t="s">
        <v>159</v>
      </c>
      <c r="C107" s="69" t="s">
        <v>305</v>
      </c>
      <c r="D107" s="70">
        <v>12000</v>
      </c>
      <c r="E107" s="71" t="s">
        <v>43</v>
      </c>
      <c r="F107" s="72">
        <f t="shared" si="2"/>
        <v>12000</v>
      </c>
    </row>
    <row r="108" spans="1:6" ht="23.25" x14ac:dyDescent="0.25">
      <c r="A108" s="67" t="s">
        <v>185</v>
      </c>
      <c r="B108" s="68" t="s">
        <v>159</v>
      </c>
      <c r="C108" s="69" t="s">
        <v>306</v>
      </c>
      <c r="D108" s="70">
        <v>12000</v>
      </c>
      <c r="E108" s="71" t="s">
        <v>43</v>
      </c>
      <c r="F108" s="72">
        <f t="shared" si="2"/>
        <v>12000</v>
      </c>
    </row>
    <row r="109" spans="1:6" ht="23.25" x14ac:dyDescent="0.25">
      <c r="A109" s="67" t="s">
        <v>187</v>
      </c>
      <c r="B109" s="68" t="s">
        <v>159</v>
      </c>
      <c r="C109" s="69" t="s">
        <v>307</v>
      </c>
      <c r="D109" s="70">
        <v>12000</v>
      </c>
      <c r="E109" s="71" t="s">
        <v>43</v>
      </c>
      <c r="F109" s="72">
        <f t="shared" si="2"/>
        <v>12000</v>
      </c>
    </row>
    <row r="110" spans="1:6" ht="15" x14ac:dyDescent="0.25">
      <c r="A110" s="67" t="s">
        <v>189</v>
      </c>
      <c r="B110" s="68" t="s">
        <v>159</v>
      </c>
      <c r="C110" s="69" t="s">
        <v>308</v>
      </c>
      <c r="D110" s="70">
        <v>12000</v>
      </c>
      <c r="E110" s="71" t="s">
        <v>43</v>
      </c>
      <c r="F110" s="72">
        <f t="shared" si="2"/>
        <v>12000</v>
      </c>
    </row>
    <row r="111" spans="1:6" ht="15" x14ac:dyDescent="0.25">
      <c r="A111" s="55" t="s">
        <v>309</v>
      </c>
      <c r="B111" s="56" t="s">
        <v>159</v>
      </c>
      <c r="C111" s="57" t="s">
        <v>310</v>
      </c>
      <c r="D111" s="58">
        <v>973000</v>
      </c>
      <c r="E111" s="59" t="s">
        <v>43</v>
      </c>
      <c r="F111" s="60">
        <f t="shared" ref="F111:F142" si="3">IF(OR(D111="-",IF(E111="-",0,E111)&gt;=IF(D111="-",0,D111)),"-",IF(D111="-",0,D111)-IF(E111="-",0,E111))</f>
        <v>973000</v>
      </c>
    </row>
    <row r="112" spans="1:6" ht="15" x14ac:dyDescent="0.25">
      <c r="A112" s="55" t="s">
        <v>311</v>
      </c>
      <c r="B112" s="56" t="s">
        <v>159</v>
      </c>
      <c r="C112" s="57" t="s">
        <v>312</v>
      </c>
      <c r="D112" s="58">
        <v>953000</v>
      </c>
      <c r="E112" s="59" t="s">
        <v>43</v>
      </c>
      <c r="F112" s="60">
        <f t="shared" si="3"/>
        <v>953000</v>
      </c>
    </row>
    <row r="113" spans="1:6" ht="23.25" x14ac:dyDescent="0.25">
      <c r="A113" s="67" t="s">
        <v>313</v>
      </c>
      <c r="B113" s="68" t="s">
        <v>159</v>
      </c>
      <c r="C113" s="69" t="s">
        <v>314</v>
      </c>
      <c r="D113" s="70">
        <v>953000</v>
      </c>
      <c r="E113" s="71" t="s">
        <v>43</v>
      </c>
      <c r="F113" s="72">
        <f t="shared" si="3"/>
        <v>953000</v>
      </c>
    </row>
    <row r="114" spans="1:6" ht="34.5" x14ac:dyDescent="0.25">
      <c r="A114" s="67" t="s">
        <v>315</v>
      </c>
      <c r="B114" s="68" t="s">
        <v>159</v>
      </c>
      <c r="C114" s="69" t="s">
        <v>316</v>
      </c>
      <c r="D114" s="70">
        <v>803000</v>
      </c>
      <c r="E114" s="71" t="s">
        <v>43</v>
      </c>
      <c r="F114" s="72">
        <f t="shared" si="3"/>
        <v>803000</v>
      </c>
    </row>
    <row r="115" spans="1:6" ht="34.5" x14ac:dyDescent="0.25">
      <c r="A115" s="67" t="s">
        <v>317</v>
      </c>
      <c r="B115" s="68" t="s">
        <v>159</v>
      </c>
      <c r="C115" s="69" t="s">
        <v>318</v>
      </c>
      <c r="D115" s="70">
        <v>150000</v>
      </c>
      <c r="E115" s="71" t="s">
        <v>43</v>
      </c>
      <c r="F115" s="72">
        <f t="shared" si="3"/>
        <v>150000</v>
      </c>
    </row>
    <row r="116" spans="1:6" ht="23.25" x14ac:dyDescent="0.25">
      <c r="A116" s="67" t="s">
        <v>185</v>
      </c>
      <c r="B116" s="68" t="s">
        <v>159</v>
      </c>
      <c r="C116" s="69" t="s">
        <v>319</v>
      </c>
      <c r="D116" s="70">
        <v>150000</v>
      </c>
      <c r="E116" s="71" t="s">
        <v>43</v>
      </c>
      <c r="F116" s="72">
        <f t="shared" si="3"/>
        <v>150000</v>
      </c>
    </row>
    <row r="117" spans="1:6" ht="23.25" x14ac:dyDescent="0.25">
      <c r="A117" s="67" t="s">
        <v>187</v>
      </c>
      <c r="B117" s="68" t="s">
        <v>159</v>
      </c>
      <c r="C117" s="69" t="s">
        <v>320</v>
      </c>
      <c r="D117" s="70">
        <v>150000</v>
      </c>
      <c r="E117" s="71" t="s">
        <v>43</v>
      </c>
      <c r="F117" s="72">
        <f t="shared" si="3"/>
        <v>150000</v>
      </c>
    </row>
    <row r="118" spans="1:6" ht="15" x14ac:dyDescent="0.25">
      <c r="A118" s="67" t="s">
        <v>189</v>
      </c>
      <c r="B118" s="68" t="s">
        <v>159</v>
      </c>
      <c r="C118" s="69" t="s">
        <v>321</v>
      </c>
      <c r="D118" s="70">
        <v>150000</v>
      </c>
      <c r="E118" s="71" t="s">
        <v>43</v>
      </c>
      <c r="F118" s="72">
        <f t="shared" si="3"/>
        <v>150000</v>
      </c>
    </row>
    <row r="119" spans="1:6" ht="34.5" x14ac:dyDescent="0.25">
      <c r="A119" s="67" t="s">
        <v>322</v>
      </c>
      <c r="B119" s="68" t="s">
        <v>159</v>
      </c>
      <c r="C119" s="69" t="s">
        <v>323</v>
      </c>
      <c r="D119" s="70">
        <v>653000</v>
      </c>
      <c r="E119" s="71" t="s">
        <v>43</v>
      </c>
      <c r="F119" s="72">
        <f t="shared" si="3"/>
        <v>653000</v>
      </c>
    </row>
    <row r="120" spans="1:6" ht="23.25" x14ac:dyDescent="0.25">
      <c r="A120" s="67" t="s">
        <v>185</v>
      </c>
      <c r="B120" s="68" t="s">
        <v>159</v>
      </c>
      <c r="C120" s="69" t="s">
        <v>324</v>
      </c>
      <c r="D120" s="70">
        <v>653000</v>
      </c>
      <c r="E120" s="71" t="s">
        <v>43</v>
      </c>
      <c r="F120" s="72">
        <f t="shared" si="3"/>
        <v>653000</v>
      </c>
    </row>
    <row r="121" spans="1:6" ht="23.25" x14ac:dyDescent="0.25">
      <c r="A121" s="67" t="s">
        <v>187</v>
      </c>
      <c r="B121" s="68" t="s">
        <v>159</v>
      </c>
      <c r="C121" s="69" t="s">
        <v>325</v>
      </c>
      <c r="D121" s="70">
        <v>653000</v>
      </c>
      <c r="E121" s="71" t="s">
        <v>43</v>
      </c>
      <c r="F121" s="72">
        <f t="shared" si="3"/>
        <v>653000</v>
      </c>
    </row>
    <row r="122" spans="1:6" ht="15" x14ac:dyDescent="0.25">
      <c r="A122" s="67" t="s">
        <v>189</v>
      </c>
      <c r="B122" s="68" t="s">
        <v>159</v>
      </c>
      <c r="C122" s="69" t="s">
        <v>326</v>
      </c>
      <c r="D122" s="70">
        <v>653000</v>
      </c>
      <c r="E122" s="71" t="s">
        <v>43</v>
      </c>
      <c r="F122" s="72">
        <f t="shared" si="3"/>
        <v>653000</v>
      </c>
    </row>
    <row r="123" spans="1:6" ht="34.5" x14ac:dyDescent="0.25">
      <c r="A123" s="67" t="s">
        <v>327</v>
      </c>
      <c r="B123" s="68" t="s">
        <v>159</v>
      </c>
      <c r="C123" s="69" t="s">
        <v>328</v>
      </c>
      <c r="D123" s="70">
        <v>150000</v>
      </c>
      <c r="E123" s="71" t="s">
        <v>43</v>
      </c>
      <c r="F123" s="72">
        <f t="shared" si="3"/>
        <v>150000</v>
      </c>
    </row>
    <row r="124" spans="1:6" ht="15" x14ac:dyDescent="0.25">
      <c r="A124" s="67" t="s">
        <v>329</v>
      </c>
      <c r="B124" s="68" t="s">
        <v>159</v>
      </c>
      <c r="C124" s="69" t="s">
        <v>330</v>
      </c>
      <c r="D124" s="70">
        <v>150000</v>
      </c>
      <c r="E124" s="71" t="s">
        <v>43</v>
      </c>
      <c r="F124" s="72">
        <f t="shared" si="3"/>
        <v>150000</v>
      </c>
    </row>
    <row r="125" spans="1:6" ht="23.25" x14ac:dyDescent="0.25">
      <c r="A125" s="67" t="s">
        <v>185</v>
      </c>
      <c r="B125" s="68" t="s">
        <v>159</v>
      </c>
      <c r="C125" s="69" t="s">
        <v>331</v>
      </c>
      <c r="D125" s="70">
        <v>150000</v>
      </c>
      <c r="E125" s="71" t="s">
        <v>43</v>
      </c>
      <c r="F125" s="72">
        <f t="shared" si="3"/>
        <v>150000</v>
      </c>
    </row>
    <row r="126" spans="1:6" ht="23.25" x14ac:dyDescent="0.25">
      <c r="A126" s="67" t="s">
        <v>187</v>
      </c>
      <c r="B126" s="68" t="s">
        <v>159</v>
      </c>
      <c r="C126" s="69" t="s">
        <v>332</v>
      </c>
      <c r="D126" s="70">
        <v>150000</v>
      </c>
      <c r="E126" s="71" t="s">
        <v>43</v>
      </c>
      <c r="F126" s="72">
        <f t="shared" si="3"/>
        <v>150000</v>
      </c>
    </row>
    <row r="127" spans="1:6" ht="15" x14ac:dyDescent="0.25">
      <c r="A127" s="67" t="s">
        <v>189</v>
      </c>
      <c r="B127" s="68" t="s">
        <v>159</v>
      </c>
      <c r="C127" s="69" t="s">
        <v>333</v>
      </c>
      <c r="D127" s="70">
        <v>150000</v>
      </c>
      <c r="E127" s="71" t="s">
        <v>43</v>
      </c>
      <c r="F127" s="72">
        <f t="shared" si="3"/>
        <v>150000</v>
      </c>
    </row>
    <row r="128" spans="1:6" ht="15" x14ac:dyDescent="0.25">
      <c r="A128" s="55" t="s">
        <v>334</v>
      </c>
      <c r="B128" s="56" t="s">
        <v>159</v>
      </c>
      <c r="C128" s="57" t="s">
        <v>335</v>
      </c>
      <c r="D128" s="58">
        <v>20000</v>
      </c>
      <c r="E128" s="59" t="s">
        <v>43</v>
      </c>
      <c r="F128" s="60">
        <f t="shared" si="3"/>
        <v>20000</v>
      </c>
    </row>
    <row r="129" spans="1:6" ht="15" x14ac:dyDescent="0.25">
      <c r="A129" s="67" t="s">
        <v>193</v>
      </c>
      <c r="B129" s="68" t="s">
        <v>159</v>
      </c>
      <c r="C129" s="69" t="s">
        <v>336</v>
      </c>
      <c r="D129" s="70">
        <v>20000</v>
      </c>
      <c r="E129" s="71" t="s">
        <v>43</v>
      </c>
      <c r="F129" s="72">
        <f t="shared" si="3"/>
        <v>20000</v>
      </c>
    </row>
    <row r="130" spans="1:6" ht="15" x14ac:dyDescent="0.25">
      <c r="A130" s="67" t="s">
        <v>195</v>
      </c>
      <c r="B130" s="68" t="s">
        <v>159</v>
      </c>
      <c r="C130" s="69" t="s">
        <v>337</v>
      </c>
      <c r="D130" s="70">
        <v>20000</v>
      </c>
      <c r="E130" s="71" t="s">
        <v>43</v>
      </c>
      <c r="F130" s="72">
        <f t="shared" si="3"/>
        <v>20000</v>
      </c>
    </row>
    <row r="131" spans="1:6" ht="45.75" x14ac:dyDescent="0.25">
      <c r="A131" s="67" t="s">
        <v>338</v>
      </c>
      <c r="B131" s="68" t="s">
        <v>159</v>
      </c>
      <c r="C131" s="69" t="s">
        <v>339</v>
      </c>
      <c r="D131" s="70">
        <v>20000</v>
      </c>
      <c r="E131" s="71" t="s">
        <v>43</v>
      </c>
      <c r="F131" s="72">
        <f t="shared" si="3"/>
        <v>20000</v>
      </c>
    </row>
    <row r="132" spans="1:6" ht="23.25" x14ac:dyDescent="0.25">
      <c r="A132" s="67" t="s">
        <v>185</v>
      </c>
      <c r="B132" s="68" t="s">
        <v>159</v>
      </c>
      <c r="C132" s="69" t="s">
        <v>340</v>
      </c>
      <c r="D132" s="70">
        <v>20000</v>
      </c>
      <c r="E132" s="71" t="s">
        <v>43</v>
      </c>
      <c r="F132" s="72">
        <f t="shared" si="3"/>
        <v>20000</v>
      </c>
    </row>
    <row r="133" spans="1:6" ht="23.25" x14ac:dyDescent="0.25">
      <c r="A133" s="67" t="s">
        <v>187</v>
      </c>
      <c r="B133" s="68" t="s">
        <v>159</v>
      </c>
      <c r="C133" s="69" t="s">
        <v>341</v>
      </c>
      <c r="D133" s="70">
        <v>20000</v>
      </c>
      <c r="E133" s="71" t="s">
        <v>43</v>
      </c>
      <c r="F133" s="72">
        <f t="shared" si="3"/>
        <v>20000</v>
      </c>
    </row>
    <row r="134" spans="1:6" ht="15" x14ac:dyDescent="0.25">
      <c r="A134" s="67" t="s">
        <v>189</v>
      </c>
      <c r="B134" s="68" t="s">
        <v>159</v>
      </c>
      <c r="C134" s="69" t="s">
        <v>342</v>
      </c>
      <c r="D134" s="70">
        <v>20000</v>
      </c>
      <c r="E134" s="71" t="s">
        <v>43</v>
      </c>
      <c r="F134" s="72">
        <f t="shared" si="3"/>
        <v>20000</v>
      </c>
    </row>
    <row r="135" spans="1:6" ht="15" x14ac:dyDescent="0.25">
      <c r="A135" s="55" t="s">
        <v>343</v>
      </c>
      <c r="B135" s="56" t="s">
        <v>159</v>
      </c>
      <c r="C135" s="57" t="s">
        <v>344</v>
      </c>
      <c r="D135" s="58">
        <v>5958900</v>
      </c>
      <c r="E135" s="59">
        <v>1771848.59</v>
      </c>
      <c r="F135" s="60">
        <f t="shared" si="3"/>
        <v>4187051.41</v>
      </c>
    </row>
    <row r="136" spans="1:6" ht="15" x14ac:dyDescent="0.25">
      <c r="A136" s="55" t="s">
        <v>345</v>
      </c>
      <c r="B136" s="56" t="s">
        <v>159</v>
      </c>
      <c r="C136" s="57" t="s">
        <v>346</v>
      </c>
      <c r="D136" s="58">
        <v>34800</v>
      </c>
      <c r="E136" s="59">
        <v>14495.35</v>
      </c>
      <c r="F136" s="60">
        <f t="shared" si="3"/>
        <v>20304.650000000001</v>
      </c>
    </row>
    <row r="137" spans="1:6" ht="34.5" x14ac:dyDescent="0.25">
      <c r="A137" s="67" t="s">
        <v>347</v>
      </c>
      <c r="B137" s="68" t="s">
        <v>159</v>
      </c>
      <c r="C137" s="69" t="s">
        <v>348</v>
      </c>
      <c r="D137" s="70">
        <v>34800</v>
      </c>
      <c r="E137" s="71">
        <v>14495.35</v>
      </c>
      <c r="F137" s="72">
        <f t="shared" si="3"/>
        <v>20304.650000000001</v>
      </c>
    </row>
    <row r="138" spans="1:6" ht="34.5" x14ac:dyDescent="0.25">
      <c r="A138" s="67" t="s">
        <v>349</v>
      </c>
      <c r="B138" s="68" t="s">
        <v>159</v>
      </c>
      <c r="C138" s="69" t="s">
        <v>350</v>
      </c>
      <c r="D138" s="70">
        <v>34800</v>
      </c>
      <c r="E138" s="71">
        <v>14495.35</v>
      </c>
      <c r="F138" s="72">
        <f t="shared" si="3"/>
        <v>20304.650000000001</v>
      </c>
    </row>
    <row r="139" spans="1:6" ht="34.5" x14ac:dyDescent="0.25">
      <c r="A139" s="67" t="s">
        <v>351</v>
      </c>
      <c r="B139" s="68" t="s">
        <v>159</v>
      </c>
      <c r="C139" s="69" t="s">
        <v>352</v>
      </c>
      <c r="D139" s="70">
        <v>34800</v>
      </c>
      <c r="E139" s="71">
        <v>14495.35</v>
      </c>
      <c r="F139" s="72">
        <f t="shared" si="3"/>
        <v>20304.650000000001</v>
      </c>
    </row>
    <row r="140" spans="1:6" ht="23.25" x14ac:dyDescent="0.25">
      <c r="A140" s="67" t="s">
        <v>185</v>
      </c>
      <c r="B140" s="68" t="s">
        <v>159</v>
      </c>
      <c r="C140" s="69" t="s">
        <v>353</v>
      </c>
      <c r="D140" s="70">
        <v>34800</v>
      </c>
      <c r="E140" s="71">
        <v>14495.35</v>
      </c>
      <c r="F140" s="72">
        <f t="shared" si="3"/>
        <v>20304.650000000001</v>
      </c>
    </row>
    <row r="141" spans="1:6" ht="23.25" x14ac:dyDescent="0.25">
      <c r="A141" s="67" t="s">
        <v>187</v>
      </c>
      <c r="B141" s="68" t="s">
        <v>159</v>
      </c>
      <c r="C141" s="69" t="s">
        <v>354</v>
      </c>
      <c r="D141" s="70">
        <v>34800</v>
      </c>
      <c r="E141" s="71">
        <v>14495.35</v>
      </c>
      <c r="F141" s="72">
        <f t="shared" si="3"/>
        <v>20304.650000000001</v>
      </c>
    </row>
    <row r="142" spans="1:6" ht="15" x14ac:dyDescent="0.25">
      <c r="A142" s="67" t="s">
        <v>189</v>
      </c>
      <c r="B142" s="68" t="s">
        <v>159</v>
      </c>
      <c r="C142" s="69" t="s">
        <v>355</v>
      </c>
      <c r="D142" s="70">
        <v>34800</v>
      </c>
      <c r="E142" s="71">
        <v>14495.35</v>
      </c>
      <c r="F142" s="72">
        <f t="shared" si="3"/>
        <v>20304.650000000001</v>
      </c>
    </row>
    <row r="143" spans="1:6" ht="15" x14ac:dyDescent="0.25">
      <c r="A143" s="55" t="s">
        <v>356</v>
      </c>
      <c r="B143" s="56" t="s">
        <v>159</v>
      </c>
      <c r="C143" s="57" t="s">
        <v>357</v>
      </c>
      <c r="D143" s="58">
        <v>5924100</v>
      </c>
      <c r="E143" s="59">
        <v>1757353.24</v>
      </c>
      <c r="F143" s="60">
        <f t="shared" ref="F143:F174" si="4">IF(OR(D143="-",IF(E143="-",0,E143)&gt;=IF(D143="-",0,D143)),"-",IF(D143="-",0,D143)-IF(E143="-",0,E143))</f>
        <v>4166746.76</v>
      </c>
    </row>
    <row r="144" spans="1:6" ht="34.5" x14ac:dyDescent="0.25">
      <c r="A144" s="67" t="s">
        <v>347</v>
      </c>
      <c r="B144" s="68" t="s">
        <v>159</v>
      </c>
      <c r="C144" s="69" t="s">
        <v>358</v>
      </c>
      <c r="D144" s="70">
        <v>5924100</v>
      </c>
      <c r="E144" s="71">
        <v>1757353.24</v>
      </c>
      <c r="F144" s="72">
        <f t="shared" si="4"/>
        <v>4166746.76</v>
      </c>
    </row>
    <row r="145" spans="1:6" ht="23.25" x14ac:dyDescent="0.25">
      <c r="A145" s="67" t="s">
        <v>359</v>
      </c>
      <c r="B145" s="68" t="s">
        <v>159</v>
      </c>
      <c r="C145" s="69" t="s">
        <v>360</v>
      </c>
      <c r="D145" s="70">
        <v>5924100</v>
      </c>
      <c r="E145" s="71">
        <v>1757353.24</v>
      </c>
      <c r="F145" s="72">
        <f t="shared" si="4"/>
        <v>4166746.76</v>
      </c>
    </row>
    <row r="146" spans="1:6" ht="23.25" x14ac:dyDescent="0.25">
      <c r="A146" s="67" t="s">
        <v>361</v>
      </c>
      <c r="B146" s="68" t="s">
        <v>159</v>
      </c>
      <c r="C146" s="69" t="s">
        <v>362</v>
      </c>
      <c r="D146" s="70">
        <v>1216500</v>
      </c>
      <c r="E146" s="71">
        <v>412476.43</v>
      </c>
      <c r="F146" s="72">
        <f t="shared" si="4"/>
        <v>804023.57000000007</v>
      </c>
    </row>
    <row r="147" spans="1:6" ht="23.25" x14ac:dyDescent="0.25">
      <c r="A147" s="67" t="s">
        <v>185</v>
      </c>
      <c r="B147" s="68" t="s">
        <v>159</v>
      </c>
      <c r="C147" s="69" t="s">
        <v>363</v>
      </c>
      <c r="D147" s="70">
        <v>1216500</v>
      </c>
      <c r="E147" s="71">
        <v>412476.43</v>
      </c>
      <c r="F147" s="72">
        <f t="shared" si="4"/>
        <v>804023.57000000007</v>
      </c>
    </row>
    <row r="148" spans="1:6" ht="23.25" x14ac:dyDescent="0.25">
      <c r="A148" s="67" t="s">
        <v>187</v>
      </c>
      <c r="B148" s="68" t="s">
        <v>159</v>
      </c>
      <c r="C148" s="69" t="s">
        <v>364</v>
      </c>
      <c r="D148" s="70">
        <v>1216500</v>
      </c>
      <c r="E148" s="71">
        <v>412476.43</v>
      </c>
      <c r="F148" s="72">
        <f t="shared" si="4"/>
        <v>804023.57000000007</v>
      </c>
    </row>
    <row r="149" spans="1:6" ht="15" x14ac:dyDescent="0.25">
      <c r="A149" s="67" t="s">
        <v>189</v>
      </c>
      <c r="B149" s="68" t="s">
        <v>159</v>
      </c>
      <c r="C149" s="69" t="s">
        <v>365</v>
      </c>
      <c r="D149" s="70">
        <v>800000</v>
      </c>
      <c r="E149" s="71">
        <v>224025.07</v>
      </c>
      <c r="F149" s="72">
        <f t="shared" si="4"/>
        <v>575974.92999999993</v>
      </c>
    </row>
    <row r="150" spans="1:6" ht="15" x14ac:dyDescent="0.25">
      <c r="A150" s="67" t="s">
        <v>191</v>
      </c>
      <c r="B150" s="68" t="s">
        <v>159</v>
      </c>
      <c r="C150" s="69" t="s">
        <v>366</v>
      </c>
      <c r="D150" s="70">
        <v>416500</v>
      </c>
      <c r="E150" s="71">
        <v>188451.36</v>
      </c>
      <c r="F150" s="72">
        <f t="shared" si="4"/>
        <v>228048.64000000001</v>
      </c>
    </row>
    <row r="151" spans="1:6" ht="23.25" x14ac:dyDescent="0.25">
      <c r="A151" s="67" t="s">
        <v>367</v>
      </c>
      <c r="B151" s="68" t="s">
        <v>159</v>
      </c>
      <c r="C151" s="69" t="s">
        <v>368</v>
      </c>
      <c r="D151" s="70">
        <v>4699500</v>
      </c>
      <c r="E151" s="71">
        <v>1342876.81</v>
      </c>
      <c r="F151" s="72">
        <f t="shared" si="4"/>
        <v>3356623.19</v>
      </c>
    </row>
    <row r="152" spans="1:6" ht="23.25" x14ac:dyDescent="0.25">
      <c r="A152" s="67" t="s">
        <v>185</v>
      </c>
      <c r="B152" s="68" t="s">
        <v>159</v>
      </c>
      <c r="C152" s="69" t="s">
        <v>369</v>
      </c>
      <c r="D152" s="70">
        <v>4699500</v>
      </c>
      <c r="E152" s="71">
        <v>1342876.81</v>
      </c>
      <c r="F152" s="72">
        <f t="shared" si="4"/>
        <v>3356623.19</v>
      </c>
    </row>
    <row r="153" spans="1:6" ht="23.25" x14ac:dyDescent="0.25">
      <c r="A153" s="67" t="s">
        <v>187</v>
      </c>
      <c r="B153" s="68" t="s">
        <v>159</v>
      </c>
      <c r="C153" s="69" t="s">
        <v>370</v>
      </c>
      <c r="D153" s="70">
        <v>4699500</v>
      </c>
      <c r="E153" s="71">
        <v>1342876.81</v>
      </c>
      <c r="F153" s="72">
        <f t="shared" si="4"/>
        <v>3356623.19</v>
      </c>
    </row>
    <row r="154" spans="1:6" ht="15" x14ac:dyDescent="0.25">
      <c r="A154" s="67" t="s">
        <v>189</v>
      </c>
      <c r="B154" s="68" t="s">
        <v>159</v>
      </c>
      <c r="C154" s="69" t="s">
        <v>371</v>
      </c>
      <c r="D154" s="70">
        <v>4699500</v>
      </c>
      <c r="E154" s="71">
        <v>1342876.81</v>
      </c>
      <c r="F154" s="72">
        <f t="shared" si="4"/>
        <v>3356623.19</v>
      </c>
    </row>
    <row r="155" spans="1:6" ht="23.25" x14ac:dyDescent="0.25">
      <c r="A155" s="67" t="s">
        <v>226</v>
      </c>
      <c r="B155" s="68" t="s">
        <v>159</v>
      </c>
      <c r="C155" s="69" t="s">
        <v>372</v>
      </c>
      <c r="D155" s="70">
        <v>8100</v>
      </c>
      <c r="E155" s="71">
        <v>2000</v>
      </c>
      <c r="F155" s="72">
        <f t="shared" si="4"/>
        <v>6100</v>
      </c>
    </row>
    <row r="156" spans="1:6" ht="15" x14ac:dyDescent="0.25">
      <c r="A156" s="67" t="s">
        <v>218</v>
      </c>
      <c r="B156" s="68" t="s">
        <v>159</v>
      </c>
      <c r="C156" s="69" t="s">
        <v>373</v>
      </c>
      <c r="D156" s="70">
        <v>8100</v>
      </c>
      <c r="E156" s="71">
        <v>2000</v>
      </c>
      <c r="F156" s="72">
        <f t="shared" si="4"/>
        <v>6100</v>
      </c>
    </row>
    <row r="157" spans="1:6" ht="15" x14ac:dyDescent="0.25">
      <c r="A157" s="67" t="s">
        <v>229</v>
      </c>
      <c r="B157" s="68" t="s">
        <v>159</v>
      </c>
      <c r="C157" s="69" t="s">
        <v>374</v>
      </c>
      <c r="D157" s="70">
        <v>8100</v>
      </c>
      <c r="E157" s="71">
        <v>2000</v>
      </c>
      <c r="F157" s="72">
        <f t="shared" si="4"/>
        <v>6100</v>
      </c>
    </row>
    <row r="158" spans="1:6" ht="15" x14ac:dyDescent="0.25">
      <c r="A158" s="67" t="s">
        <v>233</v>
      </c>
      <c r="B158" s="68" t="s">
        <v>159</v>
      </c>
      <c r="C158" s="69" t="s">
        <v>375</v>
      </c>
      <c r="D158" s="70">
        <v>8100</v>
      </c>
      <c r="E158" s="71">
        <v>2000</v>
      </c>
      <c r="F158" s="72">
        <f t="shared" si="4"/>
        <v>6100</v>
      </c>
    </row>
    <row r="159" spans="1:6" ht="15" x14ac:dyDescent="0.25">
      <c r="A159" s="55" t="s">
        <v>376</v>
      </c>
      <c r="B159" s="56" t="s">
        <v>159</v>
      </c>
      <c r="C159" s="57" t="s">
        <v>377</v>
      </c>
      <c r="D159" s="58">
        <v>20000</v>
      </c>
      <c r="E159" s="59" t="s">
        <v>43</v>
      </c>
      <c r="F159" s="60">
        <f t="shared" si="4"/>
        <v>20000</v>
      </c>
    </row>
    <row r="160" spans="1:6" ht="23.25" x14ac:dyDescent="0.25">
      <c r="A160" s="55" t="s">
        <v>378</v>
      </c>
      <c r="B160" s="56" t="s">
        <v>159</v>
      </c>
      <c r="C160" s="57" t="s">
        <v>379</v>
      </c>
      <c r="D160" s="58">
        <v>20000</v>
      </c>
      <c r="E160" s="59" t="s">
        <v>43</v>
      </c>
      <c r="F160" s="60">
        <f t="shared" si="4"/>
        <v>20000</v>
      </c>
    </row>
    <row r="161" spans="1:6" ht="23.25" x14ac:dyDescent="0.25">
      <c r="A161" s="67" t="s">
        <v>237</v>
      </c>
      <c r="B161" s="68" t="s">
        <v>159</v>
      </c>
      <c r="C161" s="69" t="s">
        <v>380</v>
      </c>
      <c r="D161" s="70">
        <v>20000</v>
      </c>
      <c r="E161" s="71" t="s">
        <v>43</v>
      </c>
      <c r="F161" s="72">
        <f t="shared" si="4"/>
        <v>20000</v>
      </c>
    </row>
    <row r="162" spans="1:6" ht="57" x14ac:dyDescent="0.25">
      <c r="A162" s="67" t="s">
        <v>239</v>
      </c>
      <c r="B162" s="68" t="s">
        <v>159</v>
      </c>
      <c r="C162" s="69" t="s">
        <v>381</v>
      </c>
      <c r="D162" s="70">
        <v>20000</v>
      </c>
      <c r="E162" s="71" t="s">
        <v>43</v>
      </c>
      <c r="F162" s="72">
        <f t="shared" si="4"/>
        <v>20000</v>
      </c>
    </row>
    <row r="163" spans="1:6" ht="23.25" x14ac:dyDescent="0.25">
      <c r="A163" s="67" t="s">
        <v>382</v>
      </c>
      <c r="B163" s="68" t="s">
        <v>159</v>
      </c>
      <c r="C163" s="69" t="s">
        <v>383</v>
      </c>
      <c r="D163" s="70">
        <v>20000</v>
      </c>
      <c r="E163" s="71" t="s">
        <v>43</v>
      </c>
      <c r="F163" s="72">
        <f t="shared" si="4"/>
        <v>20000</v>
      </c>
    </row>
    <row r="164" spans="1:6" ht="23.25" x14ac:dyDescent="0.25">
      <c r="A164" s="67" t="s">
        <v>185</v>
      </c>
      <c r="B164" s="68" t="s">
        <v>159</v>
      </c>
      <c r="C164" s="69" t="s">
        <v>384</v>
      </c>
      <c r="D164" s="70">
        <v>20000</v>
      </c>
      <c r="E164" s="71" t="s">
        <v>43</v>
      </c>
      <c r="F164" s="72">
        <f t="shared" si="4"/>
        <v>20000</v>
      </c>
    </row>
    <row r="165" spans="1:6" ht="23.25" x14ac:dyDescent="0.25">
      <c r="A165" s="67" t="s">
        <v>187</v>
      </c>
      <c r="B165" s="68" t="s">
        <v>159</v>
      </c>
      <c r="C165" s="69" t="s">
        <v>385</v>
      </c>
      <c r="D165" s="70">
        <v>20000</v>
      </c>
      <c r="E165" s="71" t="s">
        <v>43</v>
      </c>
      <c r="F165" s="72">
        <f t="shared" si="4"/>
        <v>20000</v>
      </c>
    </row>
    <row r="166" spans="1:6" ht="15" x14ac:dyDescent="0.25">
      <c r="A166" s="67" t="s">
        <v>189</v>
      </c>
      <c r="B166" s="68" t="s">
        <v>159</v>
      </c>
      <c r="C166" s="69" t="s">
        <v>386</v>
      </c>
      <c r="D166" s="70">
        <v>20000</v>
      </c>
      <c r="E166" s="71" t="s">
        <v>43</v>
      </c>
      <c r="F166" s="72">
        <f t="shared" si="4"/>
        <v>20000</v>
      </c>
    </row>
    <row r="167" spans="1:6" ht="15" x14ac:dyDescent="0.25">
      <c r="A167" s="55" t="s">
        <v>387</v>
      </c>
      <c r="B167" s="56" t="s">
        <v>159</v>
      </c>
      <c r="C167" s="57" t="s">
        <v>388</v>
      </c>
      <c r="D167" s="58">
        <v>8620500</v>
      </c>
      <c r="E167" s="59">
        <v>3930928.04</v>
      </c>
      <c r="F167" s="60">
        <f t="shared" si="4"/>
        <v>4689571.96</v>
      </c>
    </row>
    <row r="168" spans="1:6" ht="15" x14ac:dyDescent="0.25">
      <c r="A168" s="55" t="s">
        <v>389</v>
      </c>
      <c r="B168" s="56" t="s">
        <v>159</v>
      </c>
      <c r="C168" s="57" t="s">
        <v>390</v>
      </c>
      <c r="D168" s="58">
        <v>8620500</v>
      </c>
      <c r="E168" s="59">
        <v>3930928.04</v>
      </c>
      <c r="F168" s="60">
        <f t="shared" si="4"/>
        <v>4689571.96</v>
      </c>
    </row>
    <row r="169" spans="1:6" ht="34.5" x14ac:dyDescent="0.25">
      <c r="A169" s="67" t="s">
        <v>391</v>
      </c>
      <c r="B169" s="68" t="s">
        <v>159</v>
      </c>
      <c r="C169" s="69" t="s">
        <v>392</v>
      </c>
      <c r="D169" s="70">
        <v>8620500</v>
      </c>
      <c r="E169" s="71">
        <v>3930928.04</v>
      </c>
      <c r="F169" s="72">
        <f t="shared" si="4"/>
        <v>4689571.96</v>
      </c>
    </row>
    <row r="170" spans="1:6" ht="15" x14ac:dyDescent="0.25">
      <c r="A170" s="67" t="s">
        <v>393</v>
      </c>
      <c r="B170" s="68" t="s">
        <v>159</v>
      </c>
      <c r="C170" s="69" t="s">
        <v>394</v>
      </c>
      <c r="D170" s="70">
        <v>8620500</v>
      </c>
      <c r="E170" s="71">
        <v>3930928.04</v>
      </c>
      <c r="F170" s="72">
        <f t="shared" si="4"/>
        <v>4689571.96</v>
      </c>
    </row>
    <row r="171" spans="1:6" ht="23.25" x14ac:dyDescent="0.25">
      <c r="A171" s="67" t="s">
        <v>395</v>
      </c>
      <c r="B171" s="68" t="s">
        <v>159</v>
      </c>
      <c r="C171" s="69" t="s">
        <v>396</v>
      </c>
      <c r="D171" s="70">
        <v>8620500</v>
      </c>
      <c r="E171" s="71">
        <v>3930928.04</v>
      </c>
      <c r="F171" s="72">
        <f t="shared" si="4"/>
        <v>4689571.96</v>
      </c>
    </row>
    <row r="172" spans="1:6" ht="23.25" x14ac:dyDescent="0.25">
      <c r="A172" s="67" t="s">
        <v>397</v>
      </c>
      <c r="B172" s="68" t="s">
        <v>159</v>
      </c>
      <c r="C172" s="69" t="s">
        <v>398</v>
      </c>
      <c r="D172" s="70">
        <v>8620500</v>
      </c>
      <c r="E172" s="71">
        <v>3930928.04</v>
      </c>
      <c r="F172" s="72">
        <f t="shared" si="4"/>
        <v>4689571.96</v>
      </c>
    </row>
    <row r="173" spans="1:6" ht="15" x14ac:dyDescent="0.25">
      <c r="A173" s="67" t="s">
        <v>399</v>
      </c>
      <c r="B173" s="68" t="s">
        <v>159</v>
      </c>
      <c r="C173" s="69" t="s">
        <v>400</v>
      </c>
      <c r="D173" s="70">
        <v>8620500</v>
      </c>
      <c r="E173" s="71">
        <v>3930928.04</v>
      </c>
      <c r="F173" s="72">
        <f t="shared" si="4"/>
        <v>4689571.96</v>
      </c>
    </row>
    <row r="174" spans="1:6" ht="45.75" x14ac:dyDescent="0.25">
      <c r="A174" s="67" t="s">
        <v>401</v>
      </c>
      <c r="B174" s="68" t="s">
        <v>159</v>
      </c>
      <c r="C174" s="69" t="s">
        <v>402</v>
      </c>
      <c r="D174" s="70">
        <v>8620500</v>
      </c>
      <c r="E174" s="71">
        <v>3930928.04</v>
      </c>
      <c r="F174" s="72">
        <f t="shared" si="4"/>
        <v>4689571.96</v>
      </c>
    </row>
    <row r="175" spans="1:6" ht="15" x14ac:dyDescent="0.25">
      <c r="A175" s="55" t="s">
        <v>403</v>
      </c>
      <c r="B175" s="56" t="s">
        <v>159</v>
      </c>
      <c r="C175" s="57" t="s">
        <v>404</v>
      </c>
      <c r="D175" s="58">
        <v>427600</v>
      </c>
      <c r="E175" s="59">
        <v>213784.8</v>
      </c>
      <c r="F175" s="60">
        <f t="shared" ref="F175:F190" si="5">IF(OR(D175="-",IF(E175="-",0,E175)&gt;=IF(D175="-",0,D175)),"-",IF(D175="-",0,D175)-IF(E175="-",0,E175))</f>
        <v>213815.2</v>
      </c>
    </row>
    <row r="176" spans="1:6" ht="15" x14ac:dyDescent="0.25">
      <c r="A176" s="55" t="s">
        <v>405</v>
      </c>
      <c r="B176" s="56" t="s">
        <v>159</v>
      </c>
      <c r="C176" s="57" t="s">
        <v>406</v>
      </c>
      <c r="D176" s="58">
        <v>427600</v>
      </c>
      <c r="E176" s="59">
        <v>213784.8</v>
      </c>
      <c r="F176" s="60">
        <f t="shared" si="5"/>
        <v>213815.2</v>
      </c>
    </row>
    <row r="177" spans="1:6" ht="23.25" x14ac:dyDescent="0.25">
      <c r="A177" s="67" t="s">
        <v>237</v>
      </c>
      <c r="B177" s="68" t="s">
        <v>159</v>
      </c>
      <c r="C177" s="69" t="s">
        <v>407</v>
      </c>
      <c r="D177" s="70">
        <v>427600</v>
      </c>
      <c r="E177" s="71">
        <v>213784.8</v>
      </c>
      <c r="F177" s="72">
        <f t="shared" si="5"/>
        <v>213815.2</v>
      </c>
    </row>
    <row r="178" spans="1:6" ht="45.75" x14ac:dyDescent="0.25">
      <c r="A178" s="67" t="s">
        <v>408</v>
      </c>
      <c r="B178" s="68" t="s">
        <v>159</v>
      </c>
      <c r="C178" s="69" t="s">
        <v>409</v>
      </c>
      <c r="D178" s="70">
        <v>427600</v>
      </c>
      <c r="E178" s="71">
        <v>213784.8</v>
      </c>
      <c r="F178" s="72">
        <f t="shared" si="5"/>
        <v>213815.2</v>
      </c>
    </row>
    <row r="179" spans="1:6" ht="15" x14ac:dyDescent="0.25">
      <c r="A179" s="67" t="s">
        <v>410</v>
      </c>
      <c r="B179" s="68" t="s">
        <v>159</v>
      </c>
      <c r="C179" s="69" t="s">
        <v>411</v>
      </c>
      <c r="D179" s="70">
        <v>427600</v>
      </c>
      <c r="E179" s="71">
        <v>213784.8</v>
      </c>
      <c r="F179" s="72">
        <f t="shared" si="5"/>
        <v>213815.2</v>
      </c>
    </row>
    <row r="180" spans="1:6" ht="15" x14ac:dyDescent="0.25">
      <c r="A180" s="67" t="s">
        <v>412</v>
      </c>
      <c r="B180" s="68" t="s">
        <v>159</v>
      </c>
      <c r="C180" s="69" t="s">
        <v>413</v>
      </c>
      <c r="D180" s="70">
        <v>427600</v>
      </c>
      <c r="E180" s="71">
        <v>213784.8</v>
      </c>
      <c r="F180" s="72">
        <f t="shared" si="5"/>
        <v>213815.2</v>
      </c>
    </row>
    <row r="181" spans="1:6" ht="15" x14ac:dyDescent="0.25">
      <c r="A181" s="67" t="s">
        <v>414</v>
      </c>
      <c r="B181" s="68" t="s">
        <v>159</v>
      </c>
      <c r="C181" s="69" t="s">
        <v>415</v>
      </c>
      <c r="D181" s="70">
        <v>427600</v>
      </c>
      <c r="E181" s="71">
        <v>213784.8</v>
      </c>
      <c r="F181" s="72">
        <f t="shared" si="5"/>
        <v>213815.2</v>
      </c>
    </row>
    <row r="182" spans="1:6" ht="15" x14ac:dyDescent="0.25">
      <c r="A182" s="67" t="s">
        <v>416</v>
      </c>
      <c r="B182" s="68" t="s">
        <v>159</v>
      </c>
      <c r="C182" s="69" t="s">
        <v>417</v>
      </c>
      <c r="D182" s="70">
        <v>427600</v>
      </c>
      <c r="E182" s="71">
        <v>213784.8</v>
      </c>
      <c r="F182" s="72">
        <f t="shared" si="5"/>
        <v>213815.2</v>
      </c>
    </row>
    <row r="183" spans="1:6" ht="15" x14ac:dyDescent="0.25">
      <c r="A183" s="55" t="s">
        <v>418</v>
      </c>
      <c r="B183" s="56" t="s">
        <v>159</v>
      </c>
      <c r="C183" s="57" t="s">
        <v>419</v>
      </c>
      <c r="D183" s="58">
        <v>1918400</v>
      </c>
      <c r="E183" s="59" t="s">
        <v>43</v>
      </c>
      <c r="F183" s="60">
        <f t="shared" si="5"/>
        <v>1918400</v>
      </c>
    </row>
    <row r="184" spans="1:6" ht="15" x14ac:dyDescent="0.25">
      <c r="A184" s="55" t="s">
        <v>420</v>
      </c>
      <c r="B184" s="56" t="s">
        <v>159</v>
      </c>
      <c r="C184" s="57" t="s">
        <v>421</v>
      </c>
      <c r="D184" s="58">
        <v>1918400</v>
      </c>
      <c r="E184" s="59" t="s">
        <v>43</v>
      </c>
      <c r="F184" s="60">
        <f t="shared" si="5"/>
        <v>1918400</v>
      </c>
    </row>
    <row r="185" spans="1:6" ht="34.5" x14ac:dyDescent="0.25">
      <c r="A185" s="67" t="s">
        <v>391</v>
      </c>
      <c r="B185" s="68" t="s">
        <v>159</v>
      </c>
      <c r="C185" s="69" t="s">
        <v>422</v>
      </c>
      <c r="D185" s="70">
        <v>1918400</v>
      </c>
      <c r="E185" s="71" t="s">
        <v>43</v>
      </c>
      <c r="F185" s="72">
        <f t="shared" si="5"/>
        <v>1918400</v>
      </c>
    </row>
    <row r="186" spans="1:6" ht="23.25" x14ac:dyDescent="0.25">
      <c r="A186" s="67" t="s">
        <v>423</v>
      </c>
      <c r="B186" s="68" t="s">
        <v>159</v>
      </c>
      <c r="C186" s="69" t="s">
        <v>424</v>
      </c>
      <c r="D186" s="70">
        <v>1918400</v>
      </c>
      <c r="E186" s="71" t="s">
        <v>43</v>
      </c>
      <c r="F186" s="72">
        <f t="shared" si="5"/>
        <v>1918400</v>
      </c>
    </row>
    <row r="187" spans="1:6" ht="15" x14ac:dyDescent="0.25">
      <c r="A187" s="67" t="s">
        <v>425</v>
      </c>
      <c r="B187" s="68" t="s">
        <v>159</v>
      </c>
      <c r="C187" s="69" t="s">
        <v>426</v>
      </c>
      <c r="D187" s="70">
        <v>1918400</v>
      </c>
      <c r="E187" s="71" t="s">
        <v>43</v>
      </c>
      <c r="F187" s="72">
        <f t="shared" si="5"/>
        <v>1918400</v>
      </c>
    </row>
    <row r="188" spans="1:6" ht="23.25" x14ac:dyDescent="0.25">
      <c r="A188" s="67" t="s">
        <v>185</v>
      </c>
      <c r="B188" s="68" t="s">
        <v>159</v>
      </c>
      <c r="C188" s="69" t="s">
        <v>427</v>
      </c>
      <c r="D188" s="70">
        <v>1918400</v>
      </c>
      <c r="E188" s="71" t="s">
        <v>43</v>
      </c>
      <c r="F188" s="72">
        <f t="shared" si="5"/>
        <v>1918400</v>
      </c>
    </row>
    <row r="189" spans="1:6" ht="23.25" x14ac:dyDescent="0.25">
      <c r="A189" s="67" t="s">
        <v>187</v>
      </c>
      <c r="B189" s="68" t="s">
        <v>159</v>
      </c>
      <c r="C189" s="69" t="s">
        <v>428</v>
      </c>
      <c r="D189" s="70">
        <v>1918400</v>
      </c>
      <c r="E189" s="71" t="s">
        <v>43</v>
      </c>
      <c r="F189" s="72">
        <f t="shared" si="5"/>
        <v>1918400</v>
      </c>
    </row>
    <row r="190" spans="1:6" ht="15" x14ac:dyDescent="0.25">
      <c r="A190" s="67" t="s">
        <v>189</v>
      </c>
      <c r="B190" s="68" t="s">
        <v>159</v>
      </c>
      <c r="C190" s="69" t="s">
        <v>429</v>
      </c>
      <c r="D190" s="70">
        <v>1918400</v>
      </c>
      <c r="E190" s="71" t="s">
        <v>43</v>
      </c>
      <c r="F190" s="72">
        <f t="shared" si="5"/>
        <v>1918400</v>
      </c>
    </row>
    <row r="191" spans="1:6" ht="15" x14ac:dyDescent="0.25">
      <c r="A191" s="74"/>
      <c r="B191" s="75"/>
      <c r="C191" s="76"/>
      <c r="D191" s="77"/>
      <c r="E191" s="75"/>
      <c r="F191" s="75"/>
    </row>
    <row r="192" spans="1:6" ht="15" x14ac:dyDescent="0.25">
      <c r="A192" s="78" t="s">
        <v>430</v>
      </c>
      <c r="B192" s="79" t="s">
        <v>431</v>
      </c>
      <c r="C192" s="80" t="s">
        <v>160</v>
      </c>
      <c r="D192" s="81">
        <v>-2091400</v>
      </c>
      <c r="E192" s="81">
        <v>502859.9</v>
      </c>
      <c r="F192" s="82" t="s">
        <v>432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3"/>
  <sheetViews>
    <sheetView showGridLines="0" tabSelected="1" topLeftCell="A13" workbookViewId="0">
      <selection activeCell="F18" sqref="F18"/>
    </sheetView>
  </sheetViews>
  <sheetFormatPr defaultColWidth="9.140625" defaultRowHeight="12.75" customHeight="1" x14ac:dyDescent="0.2"/>
  <cols>
    <col min="1" max="1" width="9.140625" style="110"/>
    <col min="2" max="2" width="41.85546875" style="110" customWidth="1"/>
    <col min="3" max="3" width="9.42578125" style="110" customWidth="1"/>
    <col min="4" max="4" width="38.42578125" style="110" customWidth="1"/>
    <col min="5" max="5" width="17.7109375" style="110" customWidth="1"/>
    <col min="6" max="6" width="16.85546875" style="110" customWidth="1"/>
    <col min="7" max="7" width="17.5703125" style="110" customWidth="1"/>
    <col min="8" max="16384" width="9.140625" style="110"/>
  </cols>
  <sheetData>
    <row r="1" spans="2:7" ht="18" customHeight="1" x14ac:dyDescent="0.2">
      <c r="G1" s="111" t="s">
        <v>455</v>
      </c>
    </row>
    <row r="2" spans="2:7" ht="13.15" customHeight="1" x14ac:dyDescent="0.25">
      <c r="B2" s="112" t="s">
        <v>456</v>
      </c>
      <c r="C2" s="112"/>
      <c r="D2" s="112"/>
      <c r="E2" s="112"/>
      <c r="F2" s="112"/>
      <c r="G2" s="112"/>
    </row>
    <row r="3" spans="2:7" ht="9" customHeight="1" x14ac:dyDescent="0.25">
      <c r="B3" s="113"/>
    </row>
    <row r="4" spans="2:7" ht="13.9" customHeight="1" x14ac:dyDescent="0.2">
      <c r="B4" s="114" t="s">
        <v>457</v>
      </c>
      <c r="C4" s="115" t="s">
        <v>21</v>
      </c>
      <c r="D4" s="115" t="s">
        <v>433</v>
      </c>
      <c r="E4" s="116" t="s">
        <v>23</v>
      </c>
      <c r="F4" s="117" t="s">
        <v>24</v>
      </c>
      <c r="G4" s="117" t="s">
        <v>25</v>
      </c>
    </row>
    <row r="5" spans="2:7" ht="21.75" customHeight="1" x14ac:dyDescent="0.2">
      <c r="B5" s="114"/>
      <c r="C5" s="115"/>
      <c r="D5" s="115"/>
      <c r="E5" s="116"/>
      <c r="F5" s="117"/>
      <c r="G5" s="117"/>
    </row>
    <row r="6" spans="2:7" ht="16.5" customHeight="1" thickBot="1" x14ac:dyDescent="0.25">
      <c r="B6" s="118">
        <v>1</v>
      </c>
      <c r="C6" s="119">
        <v>2</v>
      </c>
      <c r="D6" s="119">
        <v>3</v>
      </c>
      <c r="E6" s="119" t="s">
        <v>26</v>
      </c>
      <c r="F6" s="120">
        <v>5</v>
      </c>
      <c r="G6" s="121">
        <v>6</v>
      </c>
    </row>
    <row r="7" spans="2:7" ht="30.2" customHeight="1" x14ac:dyDescent="0.25">
      <c r="B7" s="122" t="s">
        <v>434</v>
      </c>
      <c r="C7" s="123">
        <v>500</v>
      </c>
      <c r="D7" s="124" t="s">
        <v>458</v>
      </c>
      <c r="E7" s="125">
        <f>E15</f>
        <v>2091400</v>
      </c>
      <c r="F7" s="125">
        <f>F15</f>
        <v>-502859.90000000037</v>
      </c>
      <c r="G7" s="126">
        <f>G15</f>
        <v>-502859.90000000037</v>
      </c>
    </row>
    <row r="8" spans="2:7" ht="11.25" customHeight="1" x14ac:dyDescent="0.25">
      <c r="B8" s="122" t="s">
        <v>459</v>
      </c>
      <c r="C8" s="127"/>
      <c r="D8" s="128"/>
      <c r="E8" s="129"/>
      <c r="F8" s="130" t="s">
        <v>43</v>
      </c>
      <c r="G8" s="131"/>
    </row>
    <row r="9" spans="2:7" ht="13.7" customHeight="1" x14ac:dyDescent="0.25">
      <c r="B9" s="132" t="s">
        <v>460</v>
      </c>
      <c r="C9" s="133"/>
      <c r="D9" s="134"/>
      <c r="E9" s="135"/>
      <c r="F9" s="136"/>
      <c r="G9" s="137"/>
    </row>
    <row r="10" spans="2:7" ht="15" customHeight="1" x14ac:dyDescent="0.25">
      <c r="B10" s="138" t="s">
        <v>461</v>
      </c>
      <c r="C10" s="139">
        <v>520</v>
      </c>
      <c r="D10" s="140" t="s">
        <v>458</v>
      </c>
      <c r="E10" s="141" t="s">
        <v>43</v>
      </c>
      <c r="F10" s="142"/>
      <c r="G10" s="143" t="s">
        <v>43</v>
      </c>
    </row>
    <row r="11" spans="2:7" ht="13.7" customHeight="1" x14ac:dyDescent="0.25">
      <c r="B11" s="144" t="s">
        <v>462</v>
      </c>
      <c r="C11" s="145"/>
      <c r="D11" s="146" t="s">
        <v>43</v>
      </c>
      <c r="E11" s="147" t="s">
        <v>43</v>
      </c>
      <c r="F11" s="148" t="s">
        <v>43</v>
      </c>
      <c r="G11" s="149" t="s">
        <v>43</v>
      </c>
    </row>
    <row r="12" spans="2:7" ht="30.2" customHeight="1" x14ac:dyDescent="0.25">
      <c r="B12" s="150" t="s">
        <v>436</v>
      </c>
      <c r="C12" s="151">
        <v>620</v>
      </c>
      <c r="D12" s="152" t="s">
        <v>458</v>
      </c>
      <c r="E12" s="153" t="s">
        <v>43</v>
      </c>
      <c r="F12" s="154" t="s">
        <v>43</v>
      </c>
      <c r="G12" s="155" t="s">
        <v>43</v>
      </c>
    </row>
    <row r="13" spans="2:7" ht="15.75" x14ac:dyDescent="0.25">
      <c r="B13" s="156" t="s">
        <v>435</v>
      </c>
      <c r="C13" s="157"/>
      <c r="D13" s="134"/>
      <c r="E13" s="158"/>
      <c r="F13" s="159"/>
      <c r="G13" s="160"/>
    </row>
    <row r="14" spans="2:7" ht="6.75" customHeight="1" x14ac:dyDescent="0.25">
      <c r="B14" s="161" t="s">
        <v>43</v>
      </c>
      <c r="C14" s="162"/>
      <c r="D14" s="140" t="s">
        <v>43</v>
      </c>
      <c r="E14" s="163" t="s">
        <v>43</v>
      </c>
      <c r="F14" s="164" t="s">
        <v>43</v>
      </c>
      <c r="G14" s="143" t="s">
        <v>43</v>
      </c>
    </row>
    <row r="15" spans="2:7" ht="31.5" x14ac:dyDescent="0.25">
      <c r="B15" s="165" t="s">
        <v>463</v>
      </c>
      <c r="C15" s="166">
        <v>700</v>
      </c>
      <c r="D15" s="167" t="s">
        <v>464</v>
      </c>
      <c r="E15" s="168">
        <f>E16</f>
        <v>2091400</v>
      </c>
      <c r="F15" s="169">
        <f>F16</f>
        <v>-502859.90000000037</v>
      </c>
      <c r="G15" s="170">
        <f>G16</f>
        <v>-502859.90000000037</v>
      </c>
    </row>
    <row r="16" spans="2:7" ht="30.75" customHeight="1" x14ac:dyDescent="0.25">
      <c r="B16" s="165" t="s">
        <v>465</v>
      </c>
      <c r="C16" s="166">
        <v>700</v>
      </c>
      <c r="D16" s="171" t="s">
        <v>466</v>
      </c>
      <c r="E16" s="168">
        <v>2091400</v>
      </c>
      <c r="F16" s="172">
        <f>F20+F24</f>
        <v>-502859.90000000037</v>
      </c>
      <c r="G16" s="170">
        <f>F16</f>
        <v>-502859.90000000037</v>
      </c>
    </row>
    <row r="17" spans="2:7" ht="20.25" customHeight="1" x14ac:dyDescent="0.25">
      <c r="B17" s="173" t="s">
        <v>467</v>
      </c>
      <c r="C17" s="174">
        <v>710</v>
      </c>
      <c r="D17" s="171" t="s">
        <v>468</v>
      </c>
      <c r="E17" s="175">
        <f t="shared" ref="E17:F19" si="0">E18</f>
        <v>-26486200</v>
      </c>
      <c r="F17" s="176">
        <f t="shared" si="0"/>
        <v>-10694307.51</v>
      </c>
      <c r="G17" s="177" t="s">
        <v>458</v>
      </c>
    </row>
    <row r="18" spans="2:7" ht="32.25" customHeight="1" x14ac:dyDescent="0.25">
      <c r="B18" s="173" t="s">
        <v>469</v>
      </c>
      <c r="C18" s="174">
        <v>710</v>
      </c>
      <c r="D18" s="171" t="s">
        <v>470</v>
      </c>
      <c r="E18" s="175">
        <f t="shared" si="0"/>
        <v>-26486200</v>
      </c>
      <c r="F18" s="176">
        <f t="shared" si="0"/>
        <v>-10694307.51</v>
      </c>
      <c r="G18" s="177" t="s">
        <v>458</v>
      </c>
    </row>
    <row r="19" spans="2:7" ht="34.5" customHeight="1" x14ac:dyDescent="0.25">
      <c r="B19" s="173" t="s">
        <v>471</v>
      </c>
      <c r="C19" s="174">
        <v>710</v>
      </c>
      <c r="D19" s="171" t="s">
        <v>472</v>
      </c>
      <c r="E19" s="175">
        <f t="shared" si="0"/>
        <v>-26486200</v>
      </c>
      <c r="F19" s="176">
        <f t="shared" si="0"/>
        <v>-10694307.51</v>
      </c>
      <c r="G19" s="177" t="s">
        <v>458</v>
      </c>
    </row>
    <row r="20" spans="2:7" ht="47.25" x14ac:dyDescent="0.25">
      <c r="B20" s="173" t="s">
        <v>473</v>
      </c>
      <c r="C20" s="174">
        <v>710</v>
      </c>
      <c r="D20" s="171" t="s">
        <v>474</v>
      </c>
      <c r="E20" s="175">
        <v>-26486200</v>
      </c>
      <c r="F20" s="176">
        <f>I19-10694307.51</f>
        <v>-10694307.51</v>
      </c>
      <c r="G20" s="177" t="s">
        <v>458</v>
      </c>
    </row>
    <row r="21" spans="2:7" ht="24" customHeight="1" x14ac:dyDescent="0.25">
      <c r="B21" s="173" t="s">
        <v>475</v>
      </c>
      <c r="C21" s="174">
        <v>720</v>
      </c>
      <c r="D21" s="171" t="s">
        <v>476</v>
      </c>
      <c r="E21" s="175">
        <f t="shared" ref="E21:F23" si="1">E22</f>
        <v>28577600</v>
      </c>
      <c r="F21" s="176">
        <f t="shared" si="1"/>
        <v>10191447.609999999</v>
      </c>
      <c r="G21" s="177" t="s">
        <v>458</v>
      </c>
    </row>
    <row r="22" spans="2:7" ht="35.450000000000003" customHeight="1" x14ac:dyDescent="0.25">
      <c r="B22" s="173" t="s">
        <v>477</v>
      </c>
      <c r="C22" s="174">
        <v>720</v>
      </c>
      <c r="D22" s="171" t="s">
        <v>478</v>
      </c>
      <c r="E22" s="175">
        <f t="shared" si="1"/>
        <v>28577600</v>
      </c>
      <c r="F22" s="176">
        <f t="shared" si="1"/>
        <v>10191447.609999999</v>
      </c>
      <c r="G22" s="177" t="s">
        <v>458</v>
      </c>
    </row>
    <row r="23" spans="2:7" ht="36" customHeight="1" x14ac:dyDescent="0.25">
      <c r="B23" s="173" t="s">
        <v>479</v>
      </c>
      <c r="C23" s="174">
        <v>720</v>
      </c>
      <c r="D23" s="171" t="s">
        <v>480</v>
      </c>
      <c r="E23" s="175">
        <f>E24</f>
        <v>28577600</v>
      </c>
      <c r="F23" s="176">
        <f t="shared" si="1"/>
        <v>10191447.609999999</v>
      </c>
      <c r="G23" s="177" t="s">
        <v>458</v>
      </c>
    </row>
    <row r="24" spans="2:7" ht="47.25" customHeight="1" x14ac:dyDescent="0.25">
      <c r="B24" s="178" t="s">
        <v>481</v>
      </c>
      <c r="C24" s="127">
        <v>720</v>
      </c>
      <c r="D24" s="179" t="s">
        <v>482</v>
      </c>
      <c r="E24" s="175">
        <v>28577600</v>
      </c>
      <c r="F24" s="176">
        <v>10191447.609999999</v>
      </c>
      <c r="G24" s="177" t="s">
        <v>458</v>
      </c>
    </row>
    <row r="25" spans="2:7" ht="12.75" customHeight="1" x14ac:dyDescent="0.25">
      <c r="B25" s="178"/>
      <c r="C25" s="127"/>
      <c r="D25" s="180"/>
      <c r="E25" s="181"/>
      <c r="F25" s="181"/>
      <c r="G25" s="181"/>
    </row>
    <row r="26" spans="2:7" ht="12.75" customHeight="1" x14ac:dyDescent="0.25">
      <c r="B26" s="182"/>
      <c r="C26" s="166"/>
      <c r="D26" s="183"/>
      <c r="E26" s="184"/>
      <c r="F26" s="184"/>
      <c r="G26" s="185"/>
    </row>
    <row r="27" spans="2:7" ht="12.75" customHeight="1" x14ac:dyDescent="0.2">
      <c r="B27" s="186"/>
      <c r="C27" s="187"/>
      <c r="D27" s="188"/>
      <c r="E27" s="189"/>
      <c r="F27" s="189"/>
      <c r="G27" s="190"/>
    </row>
    <row r="28" spans="2:7" ht="12.75" customHeight="1" x14ac:dyDescent="0.25">
      <c r="B28" s="191" t="s">
        <v>483</v>
      </c>
      <c r="C28" s="112"/>
      <c r="D28" s="192" t="s">
        <v>484</v>
      </c>
    </row>
    <row r="29" spans="2:7" ht="12.75" customHeight="1" x14ac:dyDescent="0.25">
      <c r="B29" s="193"/>
      <c r="C29" s="112"/>
      <c r="D29" s="194" t="s">
        <v>485</v>
      </c>
    </row>
    <row r="30" spans="2:7" ht="12.75" customHeight="1" x14ac:dyDescent="0.25">
      <c r="B30" s="193"/>
      <c r="C30" s="112"/>
      <c r="D30" s="112"/>
    </row>
    <row r="31" spans="2:7" ht="12.75" customHeight="1" x14ac:dyDescent="0.25">
      <c r="B31" s="193" t="s">
        <v>486</v>
      </c>
      <c r="C31" s="113"/>
      <c r="D31" s="113"/>
    </row>
    <row r="32" spans="2:7" ht="12.75" customHeight="1" x14ac:dyDescent="0.25">
      <c r="B32" s="193" t="s">
        <v>487</v>
      </c>
      <c r="C32" s="195" t="s">
        <v>488</v>
      </c>
      <c r="D32" s="196"/>
    </row>
    <row r="33" spans="2:4" s="197" customFormat="1" ht="12.75" customHeight="1" x14ac:dyDescent="0.25">
      <c r="B33" s="193"/>
      <c r="C33" s="113"/>
      <c r="D33" s="198" t="s">
        <v>489</v>
      </c>
    </row>
    <row r="34" spans="2:4" s="197" customFormat="1" ht="12.75" customHeight="1" x14ac:dyDescent="0.25">
      <c r="B34" s="193"/>
      <c r="C34" s="113"/>
      <c r="D34" s="113"/>
    </row>
    <row r="35" spans="2:4" s="197" customFormat="1" ht="30.2" customHeight="1" x14ac:dyDescent="0.25">
      <c r="B35" s="193" t="s">
        <v>490</v>
      </c>
      <c r="C35" s="195" t="s">
        <v>491</v>
      </c>
      <c r="D35" s="196"/>
    </row>
    <row r="36" spans="2:4" s="197" customFormat="1" ht="12.2" customHeight="1" x14ac:dyDescent="0.25">
      <c r="B36" s="193"/>
      <c r="C36" s="113"/>
      <c r="D36" s="198" t="s">
        <v>489</v>
      </c>
    </row>
    <row r="37" spans="2:4" s="197" customFormat="1" ht="30.2" customHeight="1" x14ac:dyDescent="0.25">
      <c r="B37" s="199" t="s">
        <v>492</v>
      </c>
      <c r="C37" s="113"/>
      <c r="D37" s="113"/>
    </row>
    <row r="38" spans="2:4" ht="30.2" customHeight="1" x14ac:dyDescent="0.25">
      <c r="B38" s="112"/>
      <c r="C38" s="112"/>
      <c r="D38" s="112"/>
    </row>
    <row r="39" spans="2:4" ht="30.2" customHeight="1" x14ac:dyDescent="0.25">
      <c r="B39" s="112"/>
      <c r="C39" s="112"/>
      <c r="D39" s="112"/>
    </row>
    <row r="40" spans="2:4" ht="30.2" customHeight="1" x14ac:dyDescent="0.25">
      <c r="B40" s="112"/>
      <c r="C40" s="112"/>
      <c r="D40" s="112"/>
    </row>
    <row r="41" spans="2:4" ht="30.2" customHeight="1" x14ac:dyDescent="0.25">
      <c r="B41" s="112"/>
      <c r="C41" s="112"/>
      <c r="D41" s="112"/>
    </row>
    <row r="42" spans="2:4" ht="30.2" customHeight="1" x14ac:dyDescent="0.25">
      <c r="B42" s="112"/>
      <c r="C42" s="112"/>
      <c r="D42" s="112"/>
    </row>
    <row r="43" spans="2:4" ht="30.2" customHeight="1" x14ac:dyDescent="0.25">
      <c r="B43" s="112"/>
      <c r="C43" s="112"/>
      <c r="D43" s="112"/>
    </row>
  </sheetData>
  <mergeCells count="9">
    <mergeCell ref="G4:G5"/>
    <mergeCell ref="F8:F10"/>
    <mergeCell ref="C32:D32"/>
    <mergeCell ref="C35:D35"/>
    <mergeCell ref="B4:B5"/>
    <mergeCell ref="C4:C5"/>
    <mergeCell ref="D4:D5"/>
    <mergeCell ref="E4:E5"/>
    <mergeCell ref="F4:F5"/>
  </mergeCells>
  <conditionalFormatting sqref="F52:G52 F43 F45 F17 F12:G16 E15:E16 G17:G18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437</v>
      </c>
      <c r="B1" t="s">
        <v>438</v>
      </c>
    </row>
    <row r="2" spans="1:2" x14ac:dyDescent="0.25">
      <c r="A2" t="s">
        <v>439</v>
      </c>
      <c r="B2" t="s">
        <v>440</v>
      </c>
    </row>
    <row r="3" spans="1:2" x14ac:dyDescent="0.25">
      <c r="A3" t="s">
        <v>441</v>
      </c>
      <c r="B3" t="s">
        <v>6</v>
      </c>
    </row>
    <row r="4" spans="1:2" x14ac:dyDescent="0.25">
      <c r="A4" t="s">
        <v>442</v>
      </c>
      <c r="B4" t="s">
        <v>443</v>
      </c>
    </row>
    <row r="5" spans="1:2" x14ac:dyDescent="0.25">
      <c r="A5" t="s">
        <v>444</v>
      </c>
      <c r="B5" t="s">
        <v>445</v>
      </c>
    </row>
    <row r="6" spans="1:2" x14ac:dyDescent="0.25">
      <c r="A6" t="s">
        <v>446</v>
      </c>
      <c r="B6" t="s">
        <v>438</v>
      </c>
    </row>
    <row r="7" spans="1:2" x14ac:dyDescent="0.25">
      <c r="A7" t="s">
        <v>447</v>
      </c>
      <c r="B7" t="s">
        <v>0</v>
      </c>
    </row>
    <row r="8" spans="1:2" x14ac:dyDescent="0.25">
      <c r="A8" t="s">
        <v>448</v>
      </c>
      <c r="B8" t="s">
        <v>0</v>
      </c>
    </row>
    <row r="9" spans="1:2" x14ac:dyDescent="0.25">
      <c r="A9" t="s">
        <v>449</v>
      </c>
      <c r="B9" t="s">
        <v>450</v>
      </c>
    </row>
    <row r="10" spans="1:2" x14ac:dyDescent="0.25">
      <c r="A10" t="s">
        <v>451</v>
      </c>
      <c r="B10" t="s">
        <v>17</v>
      </c>
    </row>
    <row r="11" spans="1:2" x14ac:dyDescent="0.25">
      <c r="A11" t="s">
        <v>452</v>
      </c>
      <c r="B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1</cp:lastModifiedBy>
  <dcterms:created xsi:type="dcterms:W3CDTF">2025-07-01T07:49:33Z</dcterms:created>
  <dcterms:modified xsi:type="dcterms:W3CDTF">2025-07-03T07:08:13Z</dcterms:modified>
</cp:coreProperties>
</file>