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д-ды" sheetId="1" r:id="rId1"/>
    <sheet name="р-ды 05" sheetId="2" r:id="rId2"/>
    <sheet name="источ. 05" sheetId="3" r:id="rId3"/>
  </sheets>
  <definedNames/>
  <calcPr fullCalcOnLoad="1"/>
</workbook>
</file>

<file path=xl/sharedStrings.xml><?xml version="1.0" encoding="utf-8"?>
<sst xmlns="http://schemas.openxmlformats.org/spreadsheetml/2006/main" count="970" uniqueCount="539">
  <si>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</si>
  <si>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</si>
  <si>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</si>
  <si>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</si>
  <si>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</si>
  <si>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</si>
  <si>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</si>
  <si>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</si>
  <si>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</si>
  <si>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</si>
  <si>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</si>
  <si>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</si>
  <si>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</si>
  <si>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</si>
  <si>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</si>
  <si>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</si>
  <si>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</si>
  <si>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</si>
  <si>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</si>
  <si>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</si>
  <si>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</si>
  <si>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</si>
  <si>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</si>
  <si>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</si>
  <si>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</si>
  <si>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</si>
  <si>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</si>
  <si>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</si>
  <si>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</si>
  <si>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</si>
  <si>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</si>
  <si>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</si>
  <si>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</si>
  <si>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</si>
  <si>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</si>
  <si>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</si>
  <si>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</si>
  <si>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</si>
  <si>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</si>
  <si>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</si>
  <si>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</si>
  <si>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</si>
  <si>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</si>
  <si>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</si>
  <si>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</si>
  <si>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</si>
  <si>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</si>
  <si>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</si>
  <si>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</si>
  <si>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</si>
  <si>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</si>
  <si>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</si>
  <si>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</si>
  <si>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</si>
  <si>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</si>
  <si>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</si>
  <si>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</si>
  <si>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</si>
  <si>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</si>
  <si>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</si>
  <si>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</si>
  <si>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</si>
  <si>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</si>
  <si>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</si>
  <si>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</si>
  <si>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</si>
  <si>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</si>
  <si>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</si>
  <si>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</si>
  <si>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</si>
  <si>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</si>
  <si>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</si>
  <si>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</si>
  <si>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</si>
  <si>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</si>
  <si>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</si>
  <si>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</si>
  <si>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</si>
  <si>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</si>
  <si>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</si>
  <si>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</si>
  <si>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</si>
  <si>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</si>
  <si>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</si>
  <si>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</si>
  <si>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</si>
  <si>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</si>
  <si>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</si>
  <si>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</si>
  <si>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</si>
  <si>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</si>
  <si>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</si>
  <si>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</si>
  <si>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</si>
  <si>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</si>
  <si>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</si>
  <si>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</si>
  <si>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</si>
  <si>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</si>
  <si>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</si>
  <si>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</si>
  <si>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</si>
  <si>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</si>
  <si>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</si>
  <si>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</si>
  <si>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</si>
  <si>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</si>
  <si>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</si>
  <si>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</si>
  <si>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</si>
  <si>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</si>
  <si>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</si>
  <si>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</si>
  <si>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</si>
  <si>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</si>
  <si>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</si>
  <si>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</si>
  <si>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</si>
  <si>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</si>
  <si>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</si>
  <si>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</si>
  <si>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</si>
  <si>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951 0309 0312003 244 200</t>
  </si>
  <si>
    <t>951 0309 0312003 244 220</t>
  </si>
  <si>
    <t>951 0309 0312003 244 226</t>
  </si>
  <si>
    <t>951 0309 0320000 000 000</t>
  </si>
  <si>
    <t>951 0309 0322004 000 000</t>
  </si>
  <si>
    <t>951 0309 0322004 244 000</t>
  </si>
  <si>
    <t>951 0309 0330000 000 000</t>
  </si>
  <si>
    <t>951 0309 0332005 000 000</t>
  </si>
  <si>
    <t>951 0309 0332005 244 000</t>
  </si>
  <si>
    <t>951 0309 0332005 244 300</t>
  </si>
  <si>
    <t>951 0309 0332005 244 340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</si>
  <si>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</si>
  <si>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</si>
  <si>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</si>
  <si>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</si>
  <si>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</si>
  <si>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</si>
  <si>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</si>
  <si>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</si>
  <si>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</si>
  <si>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</si>
  <si>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</si>
  <si>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</si>
  <si>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</si>
  <si>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</si>
  <si>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</si>
  <si>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</si>
  <si>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</si>
  <si>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</si>
  <si>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</si>
  <si>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</si>
  <si>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</si>
  <si>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</si>
  <si>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</si>
  <si>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</si>
  <si>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</si>
  <si>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</si>
  <si>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</si>
  <si>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</si>
  <si>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</si>
  <si>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</si>
  <si>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</si>
  <si>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</si>
  <si>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</si>
  <si>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Жилищное хозяйство</t>
  </si>
  <si>
    <t>951 0501 0000000 000 000</t>
  </si>
  <si>
    <t>951 0501 0510000 000 000</t>
  </si>
  <si>
    <t>951 0501 0512010 000 000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</si>
  <si>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</si>
  <si>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</si>
  <si>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</si>
  <si>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</si>
  <si>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</si>
  <si>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</si>
  <si>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</si>
  <si>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</si>
  <si>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</si>
  <si>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</si>
  <si>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</si>
  <si>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</si>
  <si>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</si>
  <si>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</si>
  <si>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</si>
  <si>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</si>
  <si>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</si>
  <si>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</si>
  <si>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</si>
  <si>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</si>
  <si>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</si>
  <si>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</si>
  <si>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</si>
  <si>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</si>
  <si>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</si>
  <si>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</si>
  <si>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</si>
  <si>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</si>
  <si>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</si>
  <si>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</si>
  <si>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</si>
  <si>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</si>
  <si>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</si>
  <si>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</si>
  <si>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</si>
  <si>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</si>
  <si>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</si>
  <si>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</si>
  <si>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</si>
  <si>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</si>
  <si>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</si>
  <si>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</si>
  <si>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</si>
  <si>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</si>
  <si>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</si>
  <si>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</si>
  <si>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</si>
  <si>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</si>
  <si>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</si>
  <si>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</si>
  <si>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</si>
  <si>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</si>
  <si>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</si>
  <si>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</si>
  <si>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</si>
  <si>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</si>
  <si>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</si>
  <si>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</si>
  <si>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</si>
  <si>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</si>
  <si>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</si>
  <si>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</si>
  <si>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</si>
  <si>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</si>
  <si>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</si>
  <si>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</si>
  <si>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</si>
  <si>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</si>
  <si>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</si>
  <si>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</si>
  <si>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</si>
  <si>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</si>
  <si>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</si>
  <si>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</si>
  <si>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«Оказание мер госудорственной поддержки в улучшении жилищных условий отдельным категориям граждан"</t>
  </si>
  <si>
    <t xml:space="preserve">Софинансирование расходов наобеспечение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Божковского сельского поселения "Оеспечение доступным и комфортным жильем населения" </t>
  </si>
  <si>
    <t>Бюджетные инвестиции</t>
  </si>
  <si>
    <t>951 0501 0512010 410 000</t>
  </si>
  <si>
    <t>Бюджетные инвестициина приобретение объектов недвижимого имущества в государственную(муниципальную )собственность</t>
  </si>
  <si>
    <t>951 0501 0512010 412 000</t>
  </si>
  <si>
    <t>951 0501 0512010 412 300</t>
  </si>
  <si>
    <t>Увеличение  стоимости основных средств</t>
  </si>
  <si>
    <t>951 0501 0512010 412 310</t>
  </si>
  <si>
    <t>951 0501 0517316 000 000</t>
  </si>
  <si>
    <t>Расходы на обеспечение мероприятий по переселению граждан из мнногоквартирногоаврийного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седьского поселения "Обеспечение доступным и комфортным жильем населения Божковского сельского поселения"(бюджетные инвестиции)</t>
  </si>
  <si>
    <t>951 0501 0517316 410 000</t>
  </si>
  <si>
    <t>951 0501 0517316 412 000</t>
  </si>
  <si>
    <t>951 0501 0517316 412 300</t>
  </si>
  <si>
    <t>951 0501 0517316 412 310</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</si>
  <si>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</si>
  <si>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</si>
  <si>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</si>
  <si>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</si>
  <si>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</si>
  <si>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</si>
  <si>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</si>
  <si>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</si>
  <si>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</si>
  <si>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</si>
  <si>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</si>
  <si>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</si>
  <si>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</si>
  <si>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</si>
  <si>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</si>
  <si>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</si>
  <si>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</si>
  <si>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</si>
  <si>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</si>
  <si>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</si>
  <si>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</si>
  <si>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</si>
  <si>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</si>
  <si>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</si>
  <si>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</si>
  <si>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</si>
  <si>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</si>
  <si>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</si>
  <si>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</si>
  <si>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</si>
  <si>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</si>
  <si>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</si>
  <si>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</si>
  <si>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</si>
  <si>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</si>
  <si>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</si>
  <si>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</si>
  <si>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</si>
  <si>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</si>
  <si>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</si>
  <si>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</si>
  <si>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</si>
  <si>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</si>
  <si>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</si>
  <si>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</si>
  <si>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</si>
  <si>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</si>
  <si>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</si>
  <si>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</si>
  <si>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</si>
  <si>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</si>
  <si>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</si>
  <si>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</si>
  <si>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</si>
  <si>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</si>
  <si>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</si>
  <si>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</si>
  <si>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</si>
  <si>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</si>
  <si>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</si>
  <si>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</si>
  <si>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</si>
  <si>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</si>
  <si>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</si>
  <si>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</si>
  <si>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</si>
  <si>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</si>
  <si>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</si>
  <si>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</si>
  <si>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</si>
  <si>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</si>
  <si>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</si>
  <si>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</si>
  <si>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</si>
  <si>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</si>
  <si>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</si>
  <si>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</si>
  <si>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</si>
  <si>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</si>
  <si>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</si>
  <si>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</si>
  <si>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</si>
  <si>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</si>
  <si>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</si>
  <si>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</si>
  <si>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</si>
  <si>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</si>
  <si>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</si>
  <si>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</si>
  <si>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</si>
  <si>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</si>
  <si>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</si>
  <si>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</si>
  <si>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</si>
  <si>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</si>
  <si>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</si>
  <si>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</si>
  <si>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</si>
  <si>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</si>
  <si>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</si>
  <si>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</si>
  <si>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</si>
  <si>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</si>
  <si>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</si>
  <si>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</si>
  <si>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</si>
  <si>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</si>
  <si>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</si>
  <si>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</si>
  <si>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</si>
  <si>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</si>
  <si>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</si>
  <si>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</si>
  <si>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</si>
  <si>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</si>
  <si>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</si>
  <si>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</si>
  <si>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</si>
  <si>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</si>
  <si>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</si>
  <si>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</si>
  <si>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</si>
  <si>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</si>
  <si>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</si>
  <si>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</si>
  <si>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на  1 июня  2014 г.</t>
  </si>
  <si>
    <t xml:space="preserve">             Дата</t>
  </si>
  <si>
    <t>01.06.2014</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</si>
  <si>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</si>
  <si>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</si>
  <si>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</si>
  <si>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</si>
  <si>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</si>
  <si>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</si>
  <si>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</si>
  <si>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</si>
  <si>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</si>
  <si>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</si>
  <si>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</si>
  <si>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</si>
  <si>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</si>
  <si>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</si>
  <si>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</si>
  <si>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</si>
  <si>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</si>
  <si>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</si>
  <si>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</si>
  <si>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</si>
  <si>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</si>
  <si>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</si>
  <si>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</si>
  <si>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</si>
  <si>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</si>
  <si>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</si>
  <si>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</si>
  <si>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</si>
  <si>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</si>
  <si>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</si>
  <si>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</si>
  <si>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</si>
  <si>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</si>
  <si>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</si>
  <si>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</si>
  <si>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</si>
  <si>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</si>
  <si>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</si>
  <si>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</si>
  <si>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</si>
  <si>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</si>
  <si>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</si>
  <si>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</si>
  <si>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</si>
  <si>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</si>
  <si>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</si>
  <si>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</si>
  <si>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</si>
  <si>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</si>
  <si>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</si>
  <si>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</si>
  <si>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</si>
  <si>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</si>
  <si>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</si>
  <si>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</si>
  <si>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000  1  05  03010  01  1000  110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</si>
  <si>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</si>
  <si>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</si>
  <si>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</si>
  <si>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</si>
  <si>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</si>
  <si>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</si>
  <si>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</si>
  <si>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</si>
  <si>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</si>
  <si>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</si>
  <si>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</si>
  <si>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</si>
  <si>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</si>
  <si>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</si>
  <si>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</si>
  <si>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</si>
  <si>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</si>
  <si>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</si>
  <si>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</si>
  <si>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</si>
  <si>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</si>
  <si>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</si>
  <si>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</si>
  <si>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</si>
  <si>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</si>
  <si>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</si>
  <si>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</si>
  <si>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</si>
  <si>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</si>
  <si>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</si>
  <si>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</si>
  <si>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</si>
  <si>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</si>
  <si>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</si>
  <si>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</si>
  <si>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</si>
  <si>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</si>
  <si>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</si>
  <si>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</si>
  <si>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</si>
  <si>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</si>
  <si>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</si>
  <si>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</si>
  <si>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000  1  11  0700  00  0000  120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</si>
  <si>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</si>
  <si>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</si>
  <si>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</si>
  <si>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</si>
  <si>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</si>
  <si>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</si>
  <si>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</si>
  <si>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</si>
  <si>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</si>
  <si>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</si>
  <si>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</si>
  <si>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</si>
  <si>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</si>
  <si>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</si>
  <si>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</si>
  <si>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</si>
  <si>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</si>
  <si>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000  1  16  51040  02  0000  000</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</si>
  <si>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</si>
  <si>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</si>
  <si>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</si>
  <si>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</si>
  <si>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</si>
  <si>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</si>
  <si>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</si>
  <si>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</si>
  <si>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</si>
  <si>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</si>
  <si>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выравнивании бюджетной обеспеченности</t>
  </si>
  <si>
    <t>000  2  02  01001  00  0000  151</t>
  </si>
  <si>
    <t>Дотации бюджетам поселений на выравнивании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</si>
  <si>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</si>
  <si>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</si>
  <si>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</si>
  <si>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</si>
  <si>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</si>
  <si>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</si>
  <si>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</si>
  <si>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</si>
  <si>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</si>
  <si>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</si>
  <si>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</si>
  <si>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</si>
  <si>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</si>
  <si>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</si>
  <si>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</si>
  <si>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</si>
  <si>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ВОЗВРАТ ОСТАТКОВ СУБСИДИЙ, СУБВЕНЦИЙ И ИНЫХ МЕЖБЮДЖЕТНЫХ ТРАНСФЕРТОВ, ИМЕЮЩИХ ЦЕЛЕВОЕ НАЗНАЧЕНИЕ, ПРОШЛЫХ ЛЕТ </t>
  </si>
  <si>
    <t>000  2  19  00000  00  0000  000</t>
  </si>
  <si>
    <t xml:space="preserve">ВОЗВРАТ ОСТАТКОВ СУБСИДИЙ, СУБВЕНЦИЙ И ИНЫХ МЕЖБЮДЖЕТНЫХ ТРАНСФЕРТОВ, ИМЕЮЩИХ ЦЕЛЕВОЕ НАЗНАЧЕНИЕ, ПРОШЛЫХ ЛЕТ ИЗ БЮДЖЕТОВ ПОСЕЛЕНИЙ </t>
  </si>
  <si>
    <t>000  2  19  05000  00  0000  000</t>
  </si>
  <si>
    <t>"__12______"    __06_____  2014  ___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</si>
</sst>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2">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lignment/>
      <protection/>
    </xf>
    <xf numFmtId="0" fontId="46" fillId="0" borderId="0">
      <alignment/>
      <protection/>
    </xf>
    <xf numFmtId="0" fontId="6" fillId="0" borderId="0">
      <alignment/>
      <protection/>
    </xf>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2" fontId="6" fillId="0" borderId="3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6" xfId="0" applyNumberFormat="1" applyFont="1" applyBorder="1" applyAlignment="1">
      <alignment horizontal="centerContinuous"/>
    </xf>
    <xf numFmtId="0" fontId="10" fillId="0" borderId="0" xfId="0" applyFont="1" applyAlignment="1">
      <alignment horizontal="centerContinuous"/>
    </xf>
    <xf numFmtId="49" fontId="10" fillId="0" borderId="37"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8" xfId="0" applyNumberFormat="1" applyFont="1" applyBorder="1" applyAlignment="1">
      <alignment horizontal="center"/>
    </xf>
    <xf numFmtId="0" fontId="10" fillId="0" borderId="0" xfId="0" applyFont="1" applyAlignment="1">
      <alignment/>
    </xf>
    <xf numFmtId="49" fontId="10" fillId="0" borderId="37" xfId="0" applyNumberFormat="1" applyFont="1" applyBorder="1" applyAlignment="1">
      <alignment horizontal="centerContinuous"/>
    </xf>
    <xf numFmtId="49" fontId="10" fillId="0" borderId="39"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4" fillId="0" borderId="10" xfId="52" applyNumberFormat="1" applyFont="1" applyBorder="1" applyAlignment="1">
      <alignment horizontal="right"/>
      <protection/>
    </xf>
    <xf numFmtId="0" fontId="13" fillId="0" borderId="10" xfId="52" applyNumberFormat="1" applyFont="1" applyBorder="1" applyAlignment="1">
      <alignment vertical="justify" wrapText="1"/>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4" fillId="0" borderId="10" xfId="53" applyNumberFormat="1" applyFont="1" applyBorder="1" applyAlignment="1">
      <alignment horizontal="right"/>
      <protection/>
    </xf>
    <xf numFmtId="4" fontId="13" fillId="0" borderId="10" xfId="53" applyNumberFormat="1" applyFont="1" applyBorder="1" applyAlignment="1">
      <alignment horizontal="right"/>
      <protection/>
    </xf>
    <xf numFmtId="4" fontId="13"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5"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0"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8"/>
  <sheetViews>
    <sheetView tabSelected="1" zoomScalePageLayoutView="0" workbookViewId="0" topLeftCell="A1">
      <selection activeCell="J18" sqref="J18"/>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90"/>
      <c r="B1" s="90"/>
      <c r="C1" s="90"/>
      <c r="D1" s="91"/>
      <c r="E1" s="92"/>
      <c r="F1" s="91"/>
    </row>
    <row r="2" spans="1:6" ht="13.5" thickBot="1">
      <c r="A2" s="93" t="s">
        <v>380</v>
      </c>
      <c r="B2" s="93"/>
      <c r="C2" s="94"/>
      <c r="D2" s="93"/>
      <c r="E2" s="93"/>
      <c r="F2" s="95" t="s">
        <v>381</v>
      </c>
    </row>
    <row r="3" spans="1:6" ht="12.75" customHeight="1">
      <c r="A3" s="90"/>
      <c r="B3" s="90"/>
      <c r="C3" s="90"/>
      <c r="D3" s="150" t="s">
        <v>382</v>
      </c>
      <c r="E3" s="151"/>
      <c r="F3" s="96" t="s">
        <v>383</v>
      </c>
    </row>
    <row r="4" spans="1:6" ht="12.75">
      <c r="A4" s="97" t="s">
        <v>384</v>
      </c>
      <c r="B4" s="97"/>
      <c r="C4" s="97"/>
      <c r="D4" s="97"/>
      <c r="E4" s="97" t="s">
        <v>385</v>
      </c>
      <c r="F4" s="98" t="s">
        <v>386</v>
      </c>
    </row>
    <row r="5" spans="1:6" ht="12.75">
      <c r="A5" s="99" t="s">
        <v>387</v>
      </c>
      <c r="B5" s="99"/>
      <c r="C5" s="99"/>
      <c r="D5" s="100"/>
      <c r="E5" s="100" t="s">
        <v>388</v>
      </c>
      <c r="F5" s="101" t="s">
        <v>389</v>
      </c>
    </row>
    <row r="6" spans="1:6" ht="12.75">
      <c r="A6" s="99" t="s">
        <v>390</v>
      </c>
      <c r="B6" s="99"/>
      <c r="C6" s="99"/>
      <c r="D6" s="100"/>
      <c r="E6" s="100" t="s">
        <v>391</v>
      </c>
      <c r="F6" s="98" t="s">
        <v>392</v>
      </c>
    </row>
    <row r="7" spans="1:6" ht="23.25" customHeight="1">
      <c r="A7" s="152" t="s">
        <v>393</v>
      </c>
      <c r="B7" s="152"/>
      <c r="C7" s="152"/>
      <c r="D7" s="152"/>
      <c r="E7" s="100" t="s">
        <v>394</v>
      </c>
      <c r="F7" s="98" t="s">
        <v>395</v>
      </c>
    </row>
    <row r="8" spans="1:6" ht="12.75">
      <c r="A8" s="102" t="s">
        <v>396</v>
      </c>
      <c r="B8" s="99"/>
      <c r="C8" s="99"/>
      <c r="D8" s="100"/>
      <c r="E8" s="100"/>
      <c r="F8" s="103"/>
    </row>
    <row r="9" spans="1:6" ht="13.5" thickBot="1">
      <c r="A9" s="99" t="s">
        <v>397</v>
      </c>
      <c r="B9" s="99"/>
      <c r="C9" s="99"/>
      <c r="D9" s="100"/>
      <c r="E9" s="100"/>
      <c r="F9" s="104" t="s">
        <v>398</v>
      </c>
    </row>
    <row r="10" spans="1:6" ht="15.75">
      <c r="A10" s="90"/>
      <c r="B10" s="105"/>
      <c r="C10" s="106" t="s">
        <v>399</v>
      </c>
      <c r="D10" s="92"/>
      <c r="E10" s="92"/>
      <c r="F10" s="107"/>
    </row>
    <row r="11" spans="1:6" ht="12.75">
      <c r="A11" s="108"/>
      <c r="B11" s="108"/>
      <c r="C11" s="109"/>
      <c r="D11" s="110"/>
      <c r="E11" s="110"/>
      <c r="F11" s="111"/>
    </row>
    <row r="12" spans="1:6" ht="12.75">
      <c r="A12" s="112"/>
      <c r="B12" s="113" t="s">
        <v>325</v>
      </c>
      <c r="C12" s="114" t="s">
        <v>400</v>
      </c>
      <c r="D12" s="115" t="s">
        <v>401</v>
      </c>
      <c r="E12" s="114"/>
      <c r="F12" s="113" t="s">
        <v>328</v>
      </c>
    </row>
    <row r="13" spans="1:6" ht="12.75">
      <c r="A13" s="116" t="s">
        <v>329</v>
      </c>
      <c r="B13" s="117" t="s">
        <v>330</v>
      </c>
      <c r="C13" s="116" t="s">
        <v>337</v>
      </c>
      <c r="D13" s="118" t="s">
        <v>332</v>
      </c>
      <c r="E13" s="118" t="s">
        <v>333</v>
      </c>
      <c r="F13" s="118" t="s">
        <v>334</v>
      </c>
    </row>
    <row r="14" spans="1:6" ht="12.75">
      <c r="A14" s="119"/>
      <c r="B14" s="117" t="s">
        <v>335</v>
      </c>
      <c r="C14" s="116" t="s">
        <v>338</v>
      </c>
      <c r="D14" s="118" t="s">
        <v>334</v>
      </c>
      <c r="E14" s="118"/>
      <c r="F14" s="118"/>
    </row>
    <row r="15" spans="1:6" ht="12.75">
      <c r="A15" s="120">
        <v>1</v>
      </c>
      <c r="B15" s="120">
        <v>2</v>
      </c>
      <c r="C15" s="120">
        <v>3</v>
      </c>
      <c r="D15" s="121" t="s">
        <v>339</v>
      </c>
      <c r="E15" s="121" t="s">
        <v>340</v>
      </c>
      <c r="F15" s="121" t="s">
        <v>341</v>
      </c>
    </row>
    <row r="16" spans="1:6" ht="12.75">
      <c r="A16" s="122" t="s">
        <v>402</v>
      </c>
      <c r="B16" s="153" t="s">
        <v>403</v>
      </c>
      <c r="C16" s="154" t="s">
        <v>344</v>
      </c>
      <c r="D16" s="155">
        <v>20200400</v>
      </c>
      <c r="E16" s="155">
        <v>7033053.71</v>
      </c>
      <c r="F16" s="148">
        <f>D16-E16</f>
        <v>13167346.29</v>
      </c>
    </row>
    <row r="17" spans="1:6" ht="10.5" customHeight="1">
      <c r="A17" s="124" t="s">
        <v>404</v>
      </c>
      <c r="B17" s="153"/>
      <c r="C17" s="154"/>
      <c r="D17" s="155"/>
      <c r="E17" s="155"/>
      <c r="F17" s="149"/>
    </row>
    <row r="18" spans="1:6" ht="24.75" customHeight="1">
      <c r="A18" s="125" t="s">
        <v>405</v>
      </c>
      <c r="B18" s="126" t="s">
        <v>403</v>
      </c>
      <c r="C18" s="127" t="s">
        <v>406</v>
      </c>
      <c r="D18" s="128">
        <v>14528000</v>
      </c>
      <c r="E18" s="128">
        <v>6444382.71</v>
      </c>
      <c r="F18" s="123">
        <f>D18-E18</f>
        <v>8083617.29</v>
      </c>
    </row>
    <row r="19" spans="1:6" ht="25.5" customHeight="1">
      <c r="A19" s="125" t="s">
        <v>407</v>
      </c>
      <c r="B19" s="126" t="s">
        <v>403</v>
      </c>
      <c r="C19" s="127" t="s">
        <v>408</v>
      </c>
      <c r="D19" s="128">
        <v>8638700</v>
      </c>
      <c r="E19" s="129">
        <v>4394938.63</v>
      </c>
      <c r="F19" s="123">
        <f>D19-E19</f>
        <v>4243761.37</v>
      </c>
    </row>
    <row r="20" spans="1:6" ht="18.75" customHeight="1">
      <c r="A20" s="125" t="s">
        <v>409</v>
      </c>
      <c r="B20" s="126" t="s">
        <v>403</v>
      </c>
      <c r="C20" s="127" t="s">
        <v>410</v>
      </c>
      <c r="D20" s="128">
        <v>8638700</v>
      </c>
      <c r="E20" s="128">
        <v>4392033.5</v>
      </c>
      <c r="F20" s="123">
        <f>D20-E20</f>
        <v>4246666.5</v>
      </c>
    </row>
    <row r="21" spans="1:6" ht="126.75" customHeight="1">
      <c r="A21" s="130" t="s">
        <v>411</v>
      </c>
      <c r="B21" s="126" t="s">
        <v>403</v>
      </c>
      <c r="C21" s="127" t="s">
        <v>412</v>
      </c>
      <c r="D21" s="128">
        <v>8638700</v>
      </c>
      <c r="E21" s="131">
        <v>4392033.5</v>
      </c>
      <c r="F21" s="123">
        <f>D21-E21</f>
        <v>4246666.5</v>
      </c>
    </row>
    <row r="22" spans="1:6" ht="81.75" customHeight="1">
      <c r="A22" s="132" t="s">
        <v>413</v>
      </c>
      <c r="B22" s="126" t="s">
        <v>403</v>
      </c>
      <c r="C22" s="133" t="s">
        <v>414</v>
      </c>
      <c r="D22" s="128" t="s">
        <v>415</v>
      </c>
      <c r="E22" s="134">
        <v>100.01</v>
      </c>
      <c r="F22" s="123" t="s">
        <v>415</v>
      </c>
    </row>
    <row r="23" spans="1:6" ht="81.75" customHeight="1">
      <c r="A23" s="132" t="s">
        <v>413</v>
      </c>
      <c r="B23" s="126" t="s">
        <v>403</v>
      </c>
      <c r="C23" s="127" t="s">
        <v>416</v>
      </c>
      <c r="D23" s="128" t="s">
        <v>415</v>
      </c>
      <c r="E23" s="134">
        <v>2805.12</v>
      </c>
      <c r="F23" s="123" t="s">
        <v>415</v>
      </c>
    </row>
    <row r="24" spans="1:6" ht="51.75" customHeight="1">
      <c r="A24" s="132" t="s">
        <v>417</v>
      </c>
      <c r="B24" s="126" t="s">
        <v>403</v>
      </c>
      <c r="C24" s="127" t="s">
        <v>418</v>
      </c>
      <c r="D24" s="128">
        <v>1823900</v>
      </c>
      <c r="E24" s="135">
        <v>570217.9</v>
      </c>
      <c r="F24" s="123">
        <f aca="true" t="shared" si="0" ref="F24:F33">D24-E24</f>
        <v>1253682.1</v>
      </c>
    </row>
    <row r="25" spans="1:6" ht="53.25" customHeight="1">
      <c r="A25" s="132" t="s">
        <v>419</v>
      </c>
      <c r="B25" s="126" t="s">
        <v>403</v>
      </c>
      <c r="C25" s="127" t="s">
        <v>420</v>
      </c>
      <c r="D25" s="128">
        <v>1823900</v>
      </c>
      <c r="E25" s="128">
        <v>570217.9</v>
      </c>
      <c r="F25" s="123">
        <f t="shared" si="0"/>
        <v>1253682.1</v>
      </c>
    </row>
    <row r="26" spans="1:6" ht="129.75" customHeight="1">
      <c r="A26" s="132" t="s">
        <v>421</v>
      </c>
      <c r="B26" s="126" t="s">
        <v>403</v>
      </c>
      <c r="C26" s="127" t="s">
        <v>422</v>
      </c>
      <c r="D26" s="128">
        <v>667600</v>
      </c>
      <c r="E26" s="135">
        <v>225486.37</v>
      </c>
      <c r="F26" s="123">
        <f t="shared" si="0"/>
        <v>442113.63</v>
      </c>
    </row>
    <row r="27" spans="1:6" ht="153" customHeight="1">
      <c r="A27" s="132" t="s">
        <v>423</v>
      </c>
      <c r="B27" s="126" t="s">
        <v>403</v>
      </c>
      <c r="C27" s="127" t="s">
        <v>424</v>
      </c>
      <c r="D27" s="128">
        <v>13800</v>
      </c>
      <c r="E27" s="135">
        <v>4319.91</v>
      </c>
      <c r="F27" s="123">
        <f t="shared" si="0"/>
        <v>9480.09</v>
      </c>
    </row>
    <row r="28" spans="1:6" ht="129" customHeight="1">
      <c r="A28" s="132" t="s">
        <v>425</v>
      </c>
      <c r="B28" s="126" t="s">
        <v>403</v>
      </c>
      <c r="C28" s="127" t="s">
        <v>426</v>
      </c>
      <c r="D28" s="128">
        <v>1080800</v>
      </c>
      <c r="E28" s="135">
        <v>340401.96</v>
      </c>
      <c r="F28" s="123">
        <f t="shared" si="0"/>
        <v>740398.04</v>
      </c>
    </row>
    <row r="29" spans="1:6" ht="128.25" customHeight="1">
      <c r="A29" s="132" t="s">
        <v>427</v>
      </c>
      <c r="B29" s="126" t="s">
        <v>403</v>
      </c>
      <c r="C29" s="127" t="s">
        <v>428</v>
      </c>
      <c r="D29" s="136">
        <v>61700</v>
      </c>
      <c r="E29" s="135">
        <v>9.66</v>
      </c>
      <c r="F29" s="123">
        <f t="shared" si="0"/>
        <v>61690.34</v>
      </c>
    </row>
    <row r="30" spans="1:6" ht="25.5">
      <c r="A30" s="125" t="s">
        <v>429</v>
      </c>
      <c r="B30" s="126" t="s">
        <v>403</v>
      </c>
      <c r="C30" s="127" t="s">
        <v>430</v>
      </c>
      <c r="D30" s="128">
        <v>57700</v>
      </c>
      <c r="E30" s="128">
        <v>42400.35</v>
      </c>
      <c r="F30" s="123">
        <f t="shared" si="0"/>
        <v>15299.650000000001</v>
      </c>
    </row>
    <row r="31" spans="1:6" ht="38.25">
      <c r="A31" s="130" t="s">
        <v>431</v>
      </c>
      <c r="B31" s="126" t="s">
        <v>403</v>
      </c>
      <c r="C31" s="127" t="s">
        <v>432</v>
      </c>
      <c r="D31" s="128">
        <v>10600</v>
      </c>
      <c r="E31" s="128">
        <v>5878.35</v>
      </c>
      <c r="F31" s="123">
        <f t="shared" si="0"/>
        <v>4721.65</v>
      </c>
    </row>
    <row r="32" spans="1:6" ht="51">
      <c r="A32" s="125" t="s">
        <v>433</v>
      </c>
      <c r="B32" s="126" t="s">
        <v>403</v>
      </c>
      <c r="C32" s="127" t="s">
        <v>434</v>
      </c>
      <c r="D32" s="128">
        <v>8100</v>
      </c>
      <c r="E32" s="128">
        <v>3067.2</v>
      </c>
      <c r="F32" s="123">
        <f t="shared" si="0"/>
        <v>5032.8</v>
      </c>
    </row>
    <row r="33" spans="1:6" ht="58.5" customHeight="1">
      <c r="A33" s="125" t="s">
        <v>433</v>
      </c>
      <c r="B33" s="126" t="s">
        <v>403</v>
      </c>
      <c r="C33" s="127" t="s">
        <v>435</v>
      </c>
      <c r="D33" s="128">
        <v>8100</v>
      </c>
      <c r="E33" s="128">
        <v>3067.2</v>
      </c>
      <c r="F33" s="123">
        <f t="shared" si="0"/>
        <v>5032.8</v>
      </c>
    </row>
    <row r="34" spans="1:6" ht="81" customHeight="1">
      <c r="A34" s="125" t="s">
        <v>436</v>
      </c>
      <c r="B34" s="126" t="s">
        <v>403</v>
      </c>
      <c r="C34" s="127" t="s">
        <v>437</v>
      </c>
      <c r="D34" s="128">
        <v>2500</v>
      </c>
      <c r="E34" s="135">
        <v>-1171.26</v>
      </c>
      <c r="F34" s="123">
        <f>D34-E34</f>
        <v>3671.26</v>
      </c>
    </row>
    <row r="35" spans="1:6" ht="78" customHeight="1">
      <c r="A35" s="125" t="s">
        <v>436</v>
      </c>
      <c r="B35" s="126" t="s">
        <v>403</v>
      </c>
      <c r="C35" s="127" t="s">
        <v>438</v>
      </c>
      <c r="D35" s="128">
        <v>2500</v>
      </c>
      <c r="E35" s="135">
        <v>-1171.26</v>
      </c>
      <c r="F35" s="123">
        <f>D35-E35</f>
        <v>3671.26</v>
      </c>
    </row>
    <row r="36" spans="1:6" ht="25.5">
      <c r="A36" s="125" t="s">
        <v>439</v>
      </c>
      <c r="B36" s="126" t="s">
        <v>403</v>
      </c>
      <c r="C36" s="127" t="s">
        <v>440</v>
      </c>
      <c r="D36" s="128">
        <v>47100</v>
      </c>
      <c r="E36" s="128">
        <v>36522</v>
      </c>
      <c r="F36" s="128">
        <f>D36-E36</f>
        <v>10578</v>
      </c>
    </row>
    <row r="37" spans="1:6" ht="25.5">
      <c r="A37" s="125" t="s">
        <v>439</v>
      </c>
      <c r="B37" s="126" t="s">
        <v>403</v>
      </c>
      <c r="C37" s="127" t="s">
        <v>441</v>
      </c>
      <c r="D37" s="136">
        <v>47100</v>
      </c>
      <c r="E37" s="128">
        <v>36522</v>
      </c>
      <c r="F37" s="128">
        <f>D37-E37</f>
        <v>10578</v>
      </c>
    </row>
    <row r="38" spans="1:6" ht="25.5">
      <c r="A38" s="125" t="s">
        <v>439</v>
      </c>
      <c r="B38" s="126" t="s">
        <v>403</v>
      </c>
      <c r="C38" s="127" t="s">
        <v>442</v>
      </c>
      <c r="D38" s="128" t="s">
        <v>415</v>
      </c>
      <c r="E38" s="128">
        <v>36522</v>
      </c>
      <c r="F38" s="128"/>
    </row>
    <row r="39" spans="1:6" ht="12.75">
      <c r="A39" s="125" t="s">
        <v>443</v>
      </c>
      <c r="B39" s="126" t="s">
        <v>403</v>
      </c>
      <c r="C39" s="127" t="s">
        <v>444</v>
      </c>
      <c r="D39" s="128">
        <v>2342100</v>
      </c>
      <c r="E39" s="128">
        <v>572854.39</v>
      </c>
      <c r="F39" s="123">
        <f aca="true" t="shared" si="1" ref="F39:F45">D39-E39</f>
        <v>1769245.6099999999</v>
      </c>
    </row>
    <row r="40" spans="1:6" ht="25.5">
      <c r="A40" s="125" t="s">
        <v>445</v>
      </c>
      <c r="B40" s="126" t="s">
        <v>403</v>
      </c>
      <c r="C40" s="127" t="s">
        <v>446</v>
      </c>
      <c r="D40" s="128">
        <v>341400</v>
      </c>
      <c r="E40" s="128">
        <v>3775.47</v>
      </c>
      <c r="F40" s="123">
        <f t="shared" si="1"/>
        <v>337624.53</v>
      </c>
    </row>
    <row r="41" spans="1:6" ht="76.5">
      <c r="A41" s="125" t="s">
        <v>447</v>
      </c>
      <c r="B41" s="126" t="s">
        <v>403</v>
      </c>
      <c r="C41" s="127" t="s">
        <v>448</v>
      </c>
      <c r="D41" s="128">
        <v>341400</v>
      </c>
      <c r="E41" s="128">
        <v>3775.47</v>
      </c>
      <c r="F41" s="123">
        <f>D41-E41</f>
        <v>337624.53</v>
      </c>
    </row>
    <row r="42" spans="1:6" ht="12.75">
      <c r="A42" s="125" t="s">
        <v>449</v>
      </c>
      <c r="B42" s="126" t="s">
        <v>403</v>
      </c>
      <c r="C42" s="127" t="s">
        <v>450</v>
      </c>
      <c r="D42" s="128">
        <v>2000700</v>
      </c>
      <c r="E42" s="128">
        <v>569078.92</v>
      </c>
      <c r="F42" s="123">
        <f t="shared" si="1"/>
        <v>1431621.08</v>
      </c>
    </row>
    <row r="43" spans="1:6" ht="63.75">
      <c r="A43" s="125" t="s">
        <v>451</v>
      </c>
      <c r="B43" s="126" t="s">
        <v>403</v>
      </c>
      <c r="C43" s="127" t="s">
        <v>452</v>
      </c>
      <c r="D43" s="128">
        <v>1744700</v>
      </c>
      <c r="E43" s="128">
        <v>388655.16</v>
      </c>
      <c r="F43" s="123">
        <f t="shared" si="1"/>
        <v>1356044.84</v>
      </c>
    </row>
    <row r="44" spans="1:6" ht="114.75">
      <c r="A44" s="125" t="s">
        <v>453</v>
      </c>
      <c r="B44" s="126" t="s">
        <v>403</v>
      </c>
      <c r="C44" s="127" t="s">
        <v>454</v>
      </c>
      <c r="D44" s="128">
        <v>1744700</v>
      </c>
      <c r="E44" s="135">
        <v>388655.16</v>
      </c>
      <c r="F44" s="123">
        <f t="shared" si="1"/>
        <v>1356044.84</v>
      </c>
    </row>
    <row r="45" spans="1:6" ht="63.75">
      <c r="A45" s="125" t="s">
        <v>455</v>
      </c>
      <c r="B45" s="126" t="s">
        <v>403</v>
      </c>
      <c r="C45" s="127" t="s">
        <v>456</v>
      </c>
      <c r="D45" s="128">
        <v>256000</v>
      </c>
      <c r="E45" s="128">
        <v>180423.76</v>
      </c>
      <c r="F45" s="123">
        <f t="shared" si="1"/>
        <v>75576.23999999999</v>
      </c>
    </row>
    <row r="46" spans="1:6" ht="114.75">
      <c r="A46" s="125" t="s">
        <v>457</v>
      </c>
      <c r="B46" s="126" t="s">
        <v>403</v>
      </c>
      <c r="C46" s="127" t="s">
        <v>458</v>
      </c>
      <c r="D46" s="128">
        <v>256000</v>
      </c>
      <c r="E46" s="136">
        <v>180423.76</v>
      </c>
      <c r="F46" s="123">
        <f>D46-E46</f>
        <v>75576.23999999999</v>
      </c>
    </row>
    <row r="47" spans="1:6" ht="25.5">
      <c r="A47" s="125" t="s">
        <v>459</v>
      </c>
      <c r="B47" s="126" t="s">
        <v>403</v>
      </c>
      <c r="C47" s="127" t="s">
        <v>460</v>
      </c>
      <c r="D47" s="128">
        <v>49700</v>
      </c>
      <c r="E47" s="128">
        <v>17420</v>
      </c>
      <c r="F47" s="123">
        <f>D47-E47</f>
        <v>32280</v>
      </c>
    </row>
    <row r="48" spans="1:6" ht="76.5">
      <c r="A48" s="125" t="s">
        <v>461</v>
      </c>
      <c r="B48" s="126" t="s">
        <v>403</v>
      </c>
      <c r="C48" s="127" t="s">
        <v>462</v>
      </c>
      <c r="D48" s="128">
        <v>49700</v>
      </c>
      <c r="E48" s="128">
        <v>17420</v>
      </c>
      <c r="F48" s="123">
        <f>D48-E48</f>
        <v>32280</v>
      </c>
    </row>
    <row r="49" spans="1:6" ht="141" customHeight="1">
      <c r="A49" s="125" t="s">
        <v>463</v>
      </c>
      <c r="B49" s="126" t="s">
        <v>403</v>
      </c>
      <c r="C49" s="127" t="s">
        <v>464</v>
      </c>
      <c r="D49" s="128">
        <v>49700</v>
      </c>
      <c r="E49" s="128">
        <v>17420</v>
      </c>
      <c r="F49" s="123">
        <f>D49-E49</f>
        <v>32280</v>
      </c>
    </row>
    <row r="50" spans="1:6" ht="66.75" customHeight="1">
      <c r="A50" s="125" t="s">
        <v>465</v>
      </c>
      <c r="B50" s="126" t="s">
        <v>403</v>
      </c>
      <c r="C50" s="127" t="s">
        <v>466</v>
      </c>
      <c r="D50" s="128" t="str">
        <f>D51</f>
        <v>-</v>
      </c>
      <c r="E50" s="128"/>
      <c r="F50" s="123"/>
    </row>
    <row r="51" spans="1:6" ht="12.75">
      <c r="A51" s="125" t="s">
        <v>467</v>
      </c>
      <c r="B51" s="126" t="s">
        <v>403</v>
      </c>
      <c r="C51" s="127" t="s">
        <v>468</v>
      </c>
      <c r="D51" s="128" t="str">
        <f>D52</f>
        <v>-</v>
      </c>
      <c r="E51" s="128"/>
      <c r="F51" s="123"/>
    </row>
    <row r="52" spans="1:6" ht="38.25">
      <c r="A52" s="125" t="s">
        <v>469</v>
      </c>
      <c r="B52" s="126" t="s">
        <v>403</v>
      </c>
      <c r="C52" s="127" t="s">
        <v>470</v>
      </c>
      <c r="D52" s="128" t="str">
        <f>D53</f>
        <v>-</v>
      </c>
      <c r="E52" s="128"/>
      <c r="F52" s="123"/>
    </row>
    <row r="53" spans="1:6" ht="63.75">
      <c r="A53" s="125" t="s">
        <v>471</v>
      </c>
      <c r="B53" s="126" t="s">
        <v>403</v>
      </c>
      <c r="C53" s="127" t="s">
        <v>472</v>
      </c>
      <c r="D53" s="128" t="s">
        <v>415</v>
      </c>
      <c r="E53" s="135"/>
      <c r="F53" s="123"/>
    </row>
    <row r="54" spans="1:6" ht="89.25">
      <c r="A54" s="125" t="s">
        <v>473</v>
      </c>
      <c r="B54" s="126" t="s">
        <v>403</v>
      </c>
      <c r="C54" s="127" t="s">
        <v>474</v>
      </c>
      <c r="D54" s="128">
        <v>1609600</v>
      </c>
      <c r="E54" s="128">
        <v>423755.96</v>
      </c>
      <c r="F54" s="123">
        <f aca="true" t="shared" si="2" ref="F54:F66">D54-E54</f>
        <v>1185844.04</v>
      </c>
    </row>
    <row r="55" spans="1:6" ht="153">
      <c r="A55" s="125" t="s">
        <v>475</v>
      </c>
      <c r="B55" s="126" t="s">
        <v>403</v>
      </c>
      <c r="C55" s="127" t="s">
        <v>476</v>
      </c>
      <c r="D55" s="128">
        <v>1609600</v>
      </c>
      <c r="E55" s="128">
        <v>415619.11</v>
      </c>
      <c r="F55" s="123">
        <f t="shared" si="2"/>
        <v>1193980.8900000001</v>
      </c>
    </row>
    <row r="56" spans="1:6" ht="102">
      <c r="A56" s="125" t="s">
        <v>477</v>
      </c>
      <c r="B56" s="126" t="s">
        <v>403</v>
      </c>
      <c r="C56" s="127" t="s">
        <v>478</v>
      </c>
      <c r="D56" s="128">
        <v>1546500</v>
      </c>
      <c r="E56" s="128">
        <v>415619.11</v>
      </c>
      <c r="F56" s="123">
        <f t="shared" si="2"/>
        <v>1130880.8900000001</v>
      </c>
    </row>
    <row r="57" spans="1:6" ht="138" customHeight="1">
      <c r="A57" s="125" t="s">
        <v>479</v>
      </c>
      <c r="B57" s="126" t="s">
        <v>403</v>
      </c>
      <c r="C57" s="127" t="s">
        <v>480</v>
      </c>
      <c r="D57" s="128">
        <v>1546500</v>
      </c>
      <c r="E57" s="135">
        <v>415619.11</v>
      </c>
      <c r="F57" s="123">
        <f t="shared" si="2"/>
        <v>1130880.8900000001</v>
      </c>
    </row>
    <row r="58" spans="1:6" ht="63.75">
      <c r="A58" s="125" t="s">
        <v>481</v>
      </c>
      <c r="B58" s="126" t="s">
        <v>403</v>
      </c>
      <c r="C58" s="127" t="s">
        <v>482</v>
      </c>
      <c r="D58" s="128">
        <v>63100</v>
      </c>
      <c r="E58" s="135"/>
      <c r="F58" s="123">
        <f t="shared" si="2"/>
        <v>63100</v>
      </c>
    </row>
    <row r="59" spans="1:6" ht="75.75" customHeight="1">
      <c r="A59" s="125" t="s">
        <v>483</v>
      </c>
      <c r="B59" s="126" t="s">
        <v>403</v>
      </c>
      <c r="C59" s="127" t="s">
        <v>484</v>
      </c>
      <c r="D59" s="128">
        <v>63100</v>
      </c>
      <c r="E59" s="135"/>
      <c r="F59" s="123">
        <f t="shared" si="2"/>
        <v>63100</v>
      </c>
    </row>
    <row r="60" spans="1:6" ht="54" customHeight="1">
      <c r="A60" s="125" t="s">
        <v>485</v>
      </c>
      <c r="B60" s="126" t="s">
        <v>403</v>
      </c>
      <c r="C60" s="127" t="s">
        <v>486</v>
      </c>
      <c r="D60" s="128"/>
      <c r="E60" s="135">
        <v>8136.85</v>
      </c>
      <c r="F60" s="123">
        <f t="shared" si="2"/>
        <v>-8136.85</v>
      </c>
    </row>
    <row r="61" spans="1:6" ht="93" customHeight="1">
      <c r="A61" s="125" t="s">
        <v>487</v>
      </c>
      <c r="B61" s="126" t="s">
        <v>403</v>
      </c>
      <c r="C61" s="127" t="s">
        <v>488</v>
      </c>
      <c r="D61" s="128"/>
      <c r="E61" s="135">
        <v>8136.85</v>
      </c>
      <c r="F61" s="123">
        <f t="shared" si="2"/>
        <v>-8136.85</v>
      </c>
    </row>
    <row r="62" spans="1:6" ht="124.5" customHeight="1">
      <c r="A62" s="125" t="s">
        <v>489</v>
      </c>
      <c r="B62" s="126" t="s">
        <v>403</v>
      </c>
      <c r="C62" s="127" t="s">
        <v>490</v>
      </c>
      <c r="D62" s="128"/>
      <c r="E62" s="135">
        <v>8136.85</v>
      </c>
      <c r="F62" s="123">
        <f t="shared" si="2"/>
        <v>-8136.85</v>
      </c>
    </row>
    <row r="63" spans="1:6" ht="51">
      <c r="A63" s="125" t="s">
        <v>491</v>
      </c>
      <c r="B63" s="126" t="s">
        <v>403</v>
      </c>
      <c r="C63" s="127" t="s">
        <v>492</v>
      </c>
      <c r="D63" s="128"/>
      <c r="E63" s="128">
        <v>420495.48</v>
      </c>
      <c r="F63" s="123">
        <f t="shared" si="2"/>
        <v>-420495.48</v>
      </c>
    </row>
    <row r="64" spans="1:6" ht="89.25">
      <c r="A64" s="125" t="s">
        <v>493</v>
      </c>
      <c r="B64" s="126" t="s">
        <v>403</v>
      </c>
      <c r="C64" s="127" t="s">
        <v>494</v>
      </c>
      <c r="D64" s="128"/>
      <c r="E64" s="128">
        <v>420495.48</v>
      </c>
      <c r="F64" s="123">
        <f t="shared" si="2"/>
        <v>-420495.48</v>
      </c>
    </row>
    <row r="65" spans="1:6" ht="60" customHeight="1">
      <c r="A65" s="125" t="s">
        <v>495</v>
      </c>
      <c r="B65" s="126" t="s">
        <v>403</v>
      </c>
      <c r="C65" s="127" t="s">
        <v>496</v>
      </c>
      <c r="D65" s="128"/>
      <c r="E65" s="128">
        <v>420495.48</v>
      </c>
      <c r="F65" s="123">
        <f t="shared" si="2"/>
        <v>-420495.48</v>
      </c>
    </row>
    <row r="66" spans="1:6" ht="72.75" customHeight="1">
      <c r="A66" s="137" t="s">
        <v>497</v>
      </c>
      <c r="B66" s="126" t="s">
        <v>403</v>
      </c>
      <c r="C66" s="127" t="s">
        <v>498</v>
      </c>
      <c r="D66" s="128"/>
      <c r="E66" s="128">
        <v>420495.48</v>
      </c>
      <c r="F66" s="123">
        <f t="shared" si="2"/>
        <v>-420495.48</v>
      </c>
    </row>
    <row r="67" spans="1:6" ht="25.5">
      <c r="A67" s="125" t="s">
        <v>499</v>
      </c>
      <c r="B67" s="126" t="s">
        <v>403</v>
      </c>
      <c r="C67" s="127" t="s">
        <v>500</v>
      </c>
      <c r="D67" s="128">
        <v>6300</v>
      </c>
      <c r="E67" s="135">
        <v>2300</v>
      </c>
      <c r="F67" s="123">
        <f>D67-E67</f>
        <v>4000</v>
      </c>
    </row>
    <row r="68" spans="1:6" ht="85.5" customHeight="1">
      <c r="A68" s="125" t="s">
        <v>501</v>
      </c>
      <c r="B68" s="126" t="s">
        <v>403</v>
      </c>
      <c r="C68" s="127" t="s">
        <v>502</v>
      </c>
      <c r="D68" s="128"/>
      <c r="E68" s="135">
        <v>2300</v>
      </c>
      <c r="F68" s="123">
        <f>D68-E68</f>
        <v>-2300</v>
      </c>
    </row>
    <row r="69" spans="1:6" ht="81" customHeight="1">
      <c r="A69" s="125" t="s">
        <v>503</v>
      </c>
      <c r="B69" s="126" t="s">
        <v>403</v>
      </c>
      <c r="C69" s="127" t="s">
        <v>504</v>
      </c>
      <c r="D69" s="128"/>
      <c r="E69" s="135">
        <v>2300</v>
      </c>
      <c r="F69" s="123">
        <f>D69-E69</f>
        <v>-2300</v>
      </c>
    </row>
    <row r="70" spans="1:6" ht="51">
      <c r="A70" s="125" t="s">
        <v>505</v>
      </c>
      <c r="B70" s="126" t="s">
        <v>403</v>
      </c>
      <c r="C70" s="127" t="s">
        <v>506</v>
      </c>
      <c r="D70" s="128">
        <v>6300</v>
      </c>
      <c r="E70" s="135">
        <v>0</v>
      </c>
      <c r="F70" s="123">
        <f aca="true" t="shared" si="3" ref="F70:F76">D70-E70</f>
        <v>6300</v>
      </c>
    </row>
    <row r="71" spans="1:6" ht="63.75">
      <c r="A71" s="125" t="s">
        <v>507</v>
      </c>
      <c r="B71" s="126" t="s">
        <v>403</v>
      </c>
      <c r="C71" s="127" t="s">
        <v>508</v>
      </c>
      <c r="D71" s="128">
        <v>6300</v>
      </c>
      <c r="E71" s="135">
        <v>0</v>
      </c>
      <c r="F71" s="123">
        <f t="shared" si="3"/>
        <v>6300</v>
      </c>
    </row>
    <row r="72" spans="1:6" ht="25.5">
      <c r="A72" s="125" t="s">
        <v>509</v>
      </c>
      <c r="B72" s="126" t="s">
        <v>403</v>
      </c>
      <c r="C72" s="127" t="s">
        <v>510</v>
      </c>
      <c r="D72" s="129">
        <v>5672400</v>
      </c>
      <c r="E72" s="129">
        <v>588671</v>
      </c>
      <c r="F72" s="123">
        <f t="shared" si="3"/>
        <v>5083729</v>
      </c>
    </row>
    <row r="73" spans="1:6" ht="63.75" customHeight="1">
      <c r="A73" s="125" t="s">
        <v>511</v>
      </c>
      <c r="B73" s="126" t="s">
        <v>403</v>
      </c>
      <c r="C73" s="127" t="s">
        <v>512</v>
      </c>
      <c r="D73" s="129">
        <v>5678400</v>
      </c>
      <c r="E73" s="129">
        <v>594671</v>
      </c>
      <c r="F73" s="123">
        <f t="shared" si="3"/>
        <v>5083729</v>
      </c>
    </row>
    <row r="74" spans="1:6" ht="38.25">
      <c r="A74" s="125" t="s">
        <v>513</v>
      </c>
      <c r="B74" s="126" t="s">
        <v>403</v>
      </c>
      <c r="C74" s="127" t="s">
        <v>514</v>
      </c>
      <c r="D74" s="136">
        <v>5678400</v>
      </c>
      <c r="E74" s="128">
        <v>594671</v>
      </c>
      <c r="F74" s="123">
        <f t="shared" si="3"/>
        <v>5083729</v>
      </c>
    </row>
    <row r="75" spans="1:6" ht="25.5">
      <c r="A75" s="125" t="s">
        <v>515</v>
      </c>
      <c r="B75" s="126" t="s">
        <v>403</v>
      </c>
      <c r="C75" s="127" t="s">
        <v>516</v>
      </c>
      <c r="D75" s="136">
        <v>5678400</v>
      </c>
      <c r="E75" s="128">
        <v>594671</v>
      </c>
      <c r="F75" s="123">
        <f t="shared" si="3"/>
        <v>5083729</v>
      </c>
    </row>
    <row r="76" spans="1:6" ht="38.25">
      <c r="A76" s="125" t="s">
        <v>517</v>
      </c>
      <c r="B76" s="126" t="s">
        <v>403</v>
      </c>
      <c r="C76" s="127" t="s">
        <v>518</v>
      </c>
      <c r="D76" s="136">
        <v>5678400</v>
      </c>
      <c r="E76" s="128">
        <v>594671</v>
      </c>
      <c r="F76" s="123">
        <f t="shared" si="3"/>
        <v>5083729</v>
      </c>
    </row>
    <row r="77" spans="1:6" ht="42.75" customHeight="1">
      <c r="A77" s="125" t="s">
        <v>519</v>
      </c>
      <c r="B77" s="126" t="s">
        <v>403</v>
      </c>
      <c r="C77" s="127" t="s">
        <v>520</v>
      </c>
      <c r="D77" s="128">
        <f>D78+D80</f>
        <v>154600</v>
      </c>
      <c r="E77" s="128">
        <f>E78</f>
        <v>154400</v>
      </c>
      <c r="F77" s="123">
        <f>D77-E77</f>
        <v>200</v>
      </c>
    </row>
    <row r="78" spans="1:6" ht="63.75">
      <c r="A78" s="125" t="s">
        <v>521</v>
      </c>
      <c r="B78" s="126" t="s">
        <v>403</v>
      </c>
      <c r="C78" s="127" t="s">
        <v>522</v>
      </c>
      <c r="D78" s="128">
        <f>D79</f>
        <v>154400</v>
      </c>
      <c r="E78" s="128">
        <f>E79</f>
        <v>154400</v>
      </c>
      <c r="F78" s="123">
        <f>D78-E78</f>
        <v>0</v>
      </c>
    </row>
    <row r="79" spans="1:6" ht="63.75">
      <c r="A79" s="125" t="s">
        <v>523</v>
      </c>
      <c r="B79" s="126" t="s">
        <v>403</v>
      </c>
      <c r="C79" s="127" t="s">
        <v>524</v>
      </c>
      <c r="D79" s="128">
        <v>154400</v>
      </c>
      <c r="E79" s="135">
        <v>154400</v>
      </c>
      <c r="F79" s="123">
        <f>D79-E79</f>
        <v>0</v>
      </c>
    </row>
    <row r="80" spans="1:6" ht="51">
      <c r="A80" s="125" t="s">
        <v>525</v>
      </c>
      <c r="B80" s="126" t="s">
        <v>403</v>
      </c>
      <c r="C80" s="127" t="s">
        <v>526</v>
      </c>
      <c r="D80" s="128">
        <f>D81</f>
        <v>200</v>
      </c>
      <c r="E80" s="128" t="s">
        <v>415</v>
      </c>
      <c r="F80" s="123">
        <f>D80</f>
        <v>200</v>
      </c>
    </row>
    <row r="81" spans="1:6" ht="51.75" customHeight="1">
      <c r="A81" s="125" t="s">
        <v>527</v>
      </c>
      <c r="B81" s="126" t="s">
        <v>403</v>
      </c>
      <c r="C81" s="127" t="s">
        <v>528</v>
      </c>
      <c r="D81" s="128">
        <v>200</v>
      </c>
      <c r="E81" s="135" t="s">
        <v>415</v>
      </c>
      <c r="F81" s="123">
        <f>D81</f>
        <v>200</v>
      </c>
    </row>
    <row r="82" spans="1:6" ht="25.5">
      <c r="A82" s="125" t="s">
        <v>62</v>
      </c>
      <c r="B82" s="126" t="s">
        <v>403</v>
      </c>
      <c r="C82" s="127" t="s">
        <v>529</v>
      </c>
      <c r="D82" s="128">
        <v>5523800</v>
      </c>
      <c r="E82" s="128">
        <v>440271</v>
      </c>
      <c r="F82" s="123">
        <f>D82-E82</f>
        <v>5083529</v>
      </c>
    </row>
    <row r="83" spans="1:6" ht="38.25">
      <c r="A83" s="125" t="s">
        <v>530</v>
      </c>
      <c r="B83" s="126" t="s">
        <v>403</v>
      </c>
      <c r="C83" s="127" t="s">
        <v>531</v>
      </c>
      <c r="D83" s="128">
        <v>5523800</v>
      </c>
      <c r="E83" s="128">
        <v>440271</v>
      </c>
      <c r="F83" s="123">
        <f>D83-E83</f>
        <v>5083529</v>
      </c>
    </row>
    <row r="84" spans="1:6" ht="42" customHeight="1">
      <c r="A84" s="138" t="s">
        <v>532</v>
      </c>
      <c r="B84" s="126" t="s">
        <v>403</v>
      </c>
      <c r="C84" s="127" t="s">
        <v>533</v>
      </c>
      <c r="D84" s="128">
        <v>5523800</v>
      </c>
      <c r="E84" s="128">
        <v>440271</v>
      </c>
      <c r="F84" s="123">
        <f>D84-E84</f>
        <v>5083529</v>
      </c>
    </row>
    <row r="85" spans="1:6" ht="88.5" customHeight="1">
      <c r="A85" s="138" t="s">
        <v>534</v>
      </c>
      <c r="B85" s="126" t="s">
        <v>403</v>
      </c>
      <c r="C85" s="127" t="s">
        <v>535</v>
      </c>
      <c r="D85" s="128">
        <v>-6000</v>
      </c>
      <c r="E85" s="128">
        <v>-6000</v>
      </c>
      <c r="F85" s="123"/>
    </row>
    <row r="86" spans="1:6" ht="83.25" customHeight="1">
      <c r="A86" s="139" t="s">
        <v>536</v>
      </c>
      <c r="B86" s="126" t="s">
        <v>403</v>
      </c>
      <c r="C86" s="127" t="s">
        <v>537</v>
      </c>
      <c r="D86" s="128">
        <v>-6000</v>
      </c>
      <c r="E86" s="128">
        <v>-6000</v>
      </c>
      <c r="F86" s="123"/>
    </row>
    <row r="87" spans="1:6" ht="27.75" customHeight="1">
      <c r="A87" s="140"/>
      <c r="B87" s="141"/>
      <c r="C87" s="142"/>
      <c r="D87" s="143"/>
      <c r="E87" s="143"/>
      <c r="F87" s="142"/>
    </row>
    <row r="88" spans="1:6" ht="384.75" customHeight="1">
      <c r="A88" s="144"/>
      <c r="B88" s="145"/>
      <c r="C88" s="146"/>
      <c r="D88" s="147"/>
      <c r="E88" s="147"/>
      <c r="F88" s="147"/>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4"/>
  <sheetViews>
    <sheetView zoomScalePageLayoutView="0" workbookViewId="0" topLeftCell="B205">
      <selection activeCell="E219" sqref="E219"/>
    </sheetView>
  </sheetViews>
  <sheetFormatPr defaultColWidth="9.00390625" defaultRowHeight="12.75"/>
  <cols>
    <col min="1" max="1" width="61.875" style="1" customWidth="1"/>
    <col min="2" max="2" width="5.25390625" style="0" customWidth="1"/>
    <col min="3" max="3" width="24.625" style="0" customWidth="1"/>
    <col min="4" max="4" width="14.875" style="3" customWidth="1"/>
    <col min="5" max="5" width="15.875" style="24" customWidth="1"/>
    <col min="6" max="6" width="16.253906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193</v>
      </c>
      <c r="C4" s="14"/>
      <c r="D4" s="15"/>
      <c r="E4" s="23"/>
      <c r="F4" s="23">
        <f>D4-E4</f>
        <v>0</v>
      </c>
      <c r="G4" s="10"/>
    </row>
    <row r="5" spans="1:7" s="8" customFormat="1" ht="12.75">
      <c r="A5" s="13" t="s">
        <v>194</v>
      </c>
      <c r="B5" s="12" t="s">
        <v>193</v>
      </c>
      <c r="C5" s="14" t="s">
        <v>8</v>
      </c>
      <c r="D5" s="15">
        <f>D6+D79+D91+D115+D149+D196+D203+D211</f>
        <v>21604200</v>
      </c>
      <c r="E5" s="15">
        <f>E6+E79+E91+E115+E149+E196+E203+E211</f>
        <v>5305794.649999999</v>
      </c>
      <c r="F5" s="23">
        <f aca="true" t="shared" si="0" ref="F5:F68">D5-E5</f>
        <v>16298405.350000001</v>
      </c>
      <c r="G5" s="10"/>
    </row>
    <row r="6" spans="1:7" s="8" customFormat="1" ht="12.75">
      <c r="A6" s="13" t="s">
        <v>9</v>
      </c>
      <c r="B6" s="12" t="s">
        <v>193</v>
      </c>
      <c r="C6" s="14" t="s">
        <v>10</v>
      </c>
      <c r="D6" s="15">
        <f>D7+D19+D47+D53</f>
        <v>5457800</v>
      </c>
      <c r="E6" s="15">
        <f>E7+E19+E47+E53</f>
        <v>1769416.26</v>
      </c>
      <c r="F6" s="23">
        <f t="shared" si="0"/>
        <v>3688383.74</v>
      </c>
      <c r="G6" s="10"/>
    </row>
    <row r="7" spans="1:7" s="8" customFormat="1" ht="25.5">
      <c r="A7" s="13" t="s">
        <v>11</v>
      </c>
      <c r="B7" s="12" t="s">
        <v>193</v>
      </c>
      <c r="C7" s="14" t="s">
        <v>12</v>
      </c>
      <c r="D7" s="15">
        <f>D8</f>
        <v>859000</v>
      </c>
      <c r="E7" s="23">
        <f>E8</f>
        <v>229876.80000000002</v>
      </c>
      <c r="F7" s="23">
        <f t="shared" si="0"/>
        <v>629123.2</v>
      </c>
      <c r="G7" s="10"/>
    </row>
    <row r="8" spans="1:7" s="8" customFormat="1" ht="12.75">
      <c r="A8" s="13" t="s">
        <v>195</v>
      </c>
      <c r="B8" s="12" t="s">
        <v>193</v>
      </c>
      <c r="C8" s="14" t="s">
        <v>13</v>
      </c>
      <c r="D8" s="15">
        <f>D9+D14</f>
        <v>859000</v>
      </c>
      <c r="E8" s="15">
        <f>E9+E14</f>
        <v>229876.80000000002</v>
      </c>
      <c r="F8" s="23">
        <f t="shared" si="0"/>
        <v>629123.2</v>
      </c>
      <c r="G8" s="10"/>
    </row>
    <row r="9" spans="1:7" s="8" customFormat="1" ht="33.75" customHeight="1">
      <c r="A9" s="13" t="s">
        <v>14</v>
      </c>
      <c r="B9" s="12" t="s">
        <v>193</v>
      </c>
      <c r="C9" s="14" t="s">
        <v>15</v>
      </c>
      <c r="D9" s="15">
        <f>D10</f>
        <v>829600</v>
      </c>
      <c r="E9" s="15">
        <f>E10</f>
        <v>229876.80000000002</v>
      </c>
      <c r="F9" s="23">
        <f t="shared" si="0"/>
        <v>599723.2</v>
      </c>
      <c r="G9" s="10"/>
    </row>
    <row r="10" spans="1:7" s="8" customFormat="1" ht="12.75">
      <c r="A10" s="13" t="s">
        <v>16</v>
      </c>
      <c r="B10" s="12" t="s">
        <v>193</v>
      </c>
      <c r="C10" s="14" t="s">
        <v>17</v>
      </c>
      <c r="D10" s="15">
        <f>D11</f>
        <v>829600</v>
      </c>
      <c r="E10" s="15">
        <f>E11</f>
        <v>229876.80000000002</v>
      </c>
      <c r="F10" s="23">
        <f t="shared" si="0"/>
        <v>599723.2</v>
      </c>
      <c r="G10" s="10"/>
    </row>
    <row r="11" spans="1:7" s="8" customFormat="1" ht="12.75">
      <c r="A11" s="13" t="s">
        <v>18</v>
      </c>
      <c r="B11" s="12" t="s">
        <v>193</v>
      </c>
      <c r="C11" s="14" t="s">
        <v>19</v>
      </c>
      <c r="D11" s="15">
        <f>D12+D13</f>
        <v>829600</v>
      </c>
      <c r="E11" s="15">
        <f>E12+E13</f>
        <v>229876.80000000002</v>
      </c>
      <c r="F11" s="23">
        <f t="shared" si="0"/>
        <v>599723.2</v>
      </c>
      <c r="G11" s="10"/>
    </row>
    <row r="12" spans="1:7" s="8" customFormat="1" ht="12.75">
      <c r="A12" s="13" t="s">
        <v>20</v>
      </c>
      <c r="B12" s="12" t="s">
        <v>193</v>
      </c>
      <c r="C12" s="14" t="s">
        <v>21</v>
      </c>
      <c r="D12" s="15">
        <v>637200</v>
      </c>
      <c r="E12" s="23">
        <v>181824.32</v>
      </c>
      <c r="F12" s="23">
        <f t="shared" si="0"/>
        <v>455375.68</v>
      </c>
      <c r="G12" s="10"/>
    </row>
    <row r="13" spans="1:7" s="8" customFormat="1" ht="12.75">
      <c r="A13" s="13" t="s">
        <v>22</v>
      </c>
      <c r="B13" s="12" t="s">
        <v>193</v>
      </c>
      <c r="C13" s="14" t="s">
        <v>23</v>
      </c>
      <c r="D13" s="15">
        <v>192400</v>
      </c>
      <c r="E13" s="23">
        <v>48052.48</v>
      </c>
      <c r="F13" s="23">
        <f t="shared" si="0"/>
        <v>144347.52</v>
      </c>
      <c r="G13" s="10"/>
    </row>
    <row r="14" spans="1:7" s="8" customFormat="1" ht="25.5">
      <c r="A14" s="13" t="s">
        <v>24</v>
      </c>
      <c r="B14" s="12" t="s">
        <v>193</v>
      </c>
      <c r="C14" s="14" t="s">
        <v>25</v>
      </c>
      <c r="D14" s="15">
        <f>D15</f>
        <v>29400</v>
      </c>
      <c r="E14" s="15">
        <f>E15</f>
        <v>0</v>
      </c>
      <c r="F14" s="23">
        <f t="shared" si="0"/>
        <v>29400</v>
      </c>
      <c r="G14" s="10"/>
    </row>
    <row r="15" spans="1:7" s="8" customFormat="1" ht="12.75">
      <c r="A15" s="13" t="s">
        <v>16</v>
      </c>
      <c r="B15" s="12" t="s">
        <v>193</v>
      </c>
      <c r="C15" s="14" t="s">
        <v>26</v>
      </c>
      <c r="D15" s="15">
        <f>D16</f>
        <v>29400</v>
      </c>
      <c r="E15" s="15">
        <f>E16</f>
        <v>0</v>
      </c>
      <c r="F15" s="23">
        <f t="shared" si="0"/>
        <v>29400</v>
      </c>
      <c r="G15" s="10"/>
    </row>
    <row r="16" spans="1:7" s="8" customFormat="1" ht="12.75">
      <c r="A16" s="13" t="s">
        <v>18</v>
      </c>
      <c r="B16" s="12" t="s">
        <v>193</v>
      </c>
      <c r="C16" s="14" t="s">
        <v>27</v>
      </c>
      <c r="D16" s="15">
        <f>D17+D18</f>
        <v>29400</v>
      </c>
      <c r="E16" s="23">
        <f>E17+E18</f>
        <v>0</v>
      </c>
      <c r="F16" s="23">
        <f t="shared" si="0"/>
        <v>29400</v>
      </c>
      <c r="G16" s="10"/>
    </row>
    <row r="17" spans="1:7" s="8" customFormat="1" ht="12.75">
      <c r="A17" s="13" t="s">
        <v>28</v>
      </c>
      <c r="B17" s="12" t="s">
        <v>193</v>
      </c>
      <c r="C17" s="14" t="s">
        <v>29</v>
      </c>
      <c r="D17" s="15">
        <v>22600</v>
      </c>
      <c r="E17" s="23"/>
      <c r="F17" s="23">
        <f t="shared" si="0"/>
        <v>22600</v>
      </c>
      <c r="G17" s="10"/>
    </row>
    <row r="18" spans="1:7" s="8" customFormat="1" ht="12.75">
      <c r="A18" s="13" t="s">
        <v>22</v>
      </c>
      <c r="B18" s="12" t="s">
        <v>193</v>
      </c>
      <c r="C18" s="14" t="s">
        <v>30</v>
      </c>
      <c r="D18" s="15">
        <v>6800</v>
      </c>
      <c r="E18" s="23"/>
      <c r="F18" s="23">
        <f t="shared" si="0"/>
        <v>6800</v>
      </c>
      <c r="G18" s="10"/>
    </row>
    <row r="19" spans="1:7" s="8" customFormat="1" ht="44.25" customHeight="1">
      <c r="A19" s="13" t="s">
        <v>31</v>
      </c>
      <c r="B19" s="12" t="s">
        <v>193</v>
      </c>
      <c r="C19" s="14" t="s">
        <v>32</v>
      </c>
      <c r="D19" s="17">
        <f>D20+D42</f>
        <v>4186200</v>
      </c>
      <c r="E19" s="17">
        <f>E20+E42</f>
        <v>1424297.42</v>
      </c>
      <c r="F19" s="23">
        <f t="shared" si="0"/>
        <v>2761902.58</v>
      </c>
      <c r="G19" s="10"/>
    </row>
    <row r="20" spans="1:7" s="8" customFormat="1" ht="25.5">
      <c r="A20" s="13" t="s">
        <v>33</v>
      </c>
      <c r="B20" s="12" t="s">
        <v>193</v>
      </c>
      <c r="C20" s="14" t="s">
        <v>34</v>
      </c>
      <c r="D20" s="17">
        <f>D21+D26+D31</f>
        <v>4186000</v>
      </c>
      <c r="E20" s="17">
        <f>E21+E26+E31</f>
        <v>1424297.42</v>
      </c>
      <c r="F20" s="23">
        <f t="shared" si="0"/>
        <v>2761702.58</v>
      </c>
      <c r="G20" s="10"/>
    </row>
    <row r="21" spans="1:7" s="8" customFormat="1" ht="25.5">
      <c r="A21" s="13" t="s">
        <v>14</v>
      </c>
      <c r="B21" s="12" t="s">
        <v>193</v>
      </c>
      <c r="C21" s="14" t="s">
        <v>35</v>
      </c>
      <c r="D21" s="17">
        <f>D22</f>
        <v>2993000</v>
      </c>
      <c r="E21" s="17">
        <f>E22</f>
        <v>998989.98</v>
      </c>
      <c r="F21" s="23">
        <f t="shared" si="0"/>
        <v>1994010.02</v>
      </c>
      <c r="G21" s="10"/>
    </row>
    <row r="22" spans="1:7" s="8" customFormat="1" ht="12.75">
      <c r="A22" s="13" t="s">
        <v>16</v>
      </c>
      <c r="B22" s="12" t="s">
        <v>193</v>
      </c>
      <c r="C22" s="14" t="s">
        <v>36</v>
      </c>
      <c r="D22" s="17">
        <f>D23</f>
        <v>2993000</v>
      </c>
      <c r="E22" s="17">
        <f>E23</f>
        <v>998989.98</v>
      </c>
      <c r="F22" s="23">
        <f t="shared" si="0"/>
        <v>1994010.02</v>
      </c>
      <c r="G22" s="10"/>
    </row>
    <row r="23" spans="1:7" s="8" customFormat="1" ht="12.75">
      <c r="A23" s="13" t="s">
        <v>18</v>
      </c>
      <c r="B23" s="12" t="s">
        <v>193</v>
      </c>
      <c r="C23" s="14" t="s">
        <v>37</v>
      </c>
      <c r="D23" s="17">
        <f>D24+D25</f>
        <v>2993000</v>
      </c>
      <c r="E23" s="17">
        <f>E24+E25</f>
        <v>998989.98</v>
      </c>
      <c r="F23" s="23">
        <f t="shared" si="0"/>
        <v>1994010.02</v>
      </c>
      <c r="G23" s="10"/>
    </row>
    <row r="24" spans="1:7" s="8" customFormat="1" ht="12.75">
      <c r="A24" s="13" t="s">
        <v>20</v>
      </c>
      <c r="B24" s="12" t="s">
        <v>193</v>
      </c>
      <c r="C24" s="14" t="s">
        <v>38</v>
      </c>
      <c r="D24" s="17">
        <v>2298800</v>
      </c>
      <c r="E24" s="23">
        <v>779832.93</v>
      </c>
      <c r="F24" s="23">
        <f t="shared" si="0"/>
        <v>1518967.0699999998</v>
      </c>
      <c r="G24" s="10"/>
    </row>
    <row r="25" spans="1:7" s="8" customFormat="1" ht="12.75">
      <c r="A25" s="13" t="s">
        <v>22</v>
      </c>
      <c r="B25" s="12" t="s">
        <v>193</v>
      </c>
      <c r="C25" s="14" t="s">
        <v>39</v>
      </c>
      <c r="D25" s="17">
        <v>694200</v>
      </c>
      <c r="E25" s="17">
        <v>219157.05</v>
      </c>
      <c r="F25" s="23">
        <f t="shared" si="0"/>
        <v>475042.95</v>
      </c>
      <c r="G25" s="10"/>
    </row>
    <row r="26" spans="1:7" s="8" customFormat="1" ht="25.5">
      <c r="A26" s="13" t="s">
        <v>24</v>
      </c>
      <c r="B26" s="12" t="s">
        <v>193</v>
      </c>
      <c r="C26" s="14" t="s">
        <v>40</v>
      </c>
      <c r="D26" s="17">
        <f>D27</f>
        <v>102200</v>
      </c>
      <c r="E26" s="17">
        <f>E27</f>
        <v>0</v>
      </c>
      <c r="F26" s="23">
        <f t="shared" si="0"/>
        <v>102200</v>
      </c>
      <c r="G26" s="10"/>
    </row>
    <row r="27" spans="1:7" s="8" customFormat="1" ht="12.75">
      <c r="A27" s="13" t="s">
        <v>16</v>
      </c>
      <c r="B27" s="12" t="s">
        <v>193</v>
      </c>
      <c r="C27" s="14" t="s">
        <v>41</v>
      </c>
      <c r="D27" s="17">
        <f>D28</f>
        <v>102200</v>
      </c>
      <c r="E27" s="17">
        <f>E28</f>
        <v>0</v>
      </c>
      <c r="F27" s="23">
        <f t="shared" si="0"/>
        <v>102200</v>
      </c>
      <c r="G27" s="10"/>
    </row>
    <row r="28" spans="1:7" s="8" customFormat="1" ht="12.75">
      <c r="A28" s="13" t="s">
        <v>18</v>
      </c>
      <c r="B28" s="12" t="s">
        <v>193</v>
      </c>
      <c r="C28" s="14" t="s">
        <v>42</v>
      </c>
      <c r="D28" s="17">
        <f>D29+D30</f>
        <v>102200</v>
      </c>
      <c r="E28" s="17">
        <f>E29+E30</f>
        <v>0</v>
      </c>
      <c r="F28" s="23">
        <f t="shared" si="0"/>
        <v>102200</v>
      </c>
      <c r="G28" s="10"/>
    </row>
    <row r="29" spans="1:7" s="8" customFormat="1" ht="12.75">
      <c r="A29" s="13" t="s">
        <v>28</v>
      </c>
      <c r="B29" s="12" t="s">
        <v>193</v>
      </c>
      <c r="C29" s="14" t="s">
        <v>43</v>
      </c>
      <c r="D29" s="17">
        <v>78500</v>
      </c>
      <c r="E29" s="23"/>
      <c r="F29" s="23">
        <f t="shared" si="0"/>
        <v>78500</v>
      </c>
      <c r="G29" s="10"/>
    </row>
    <row r="30" spans="1:7" s="8" customFormat="1" ht="12.75">
      <c r="A30" s="13" t="s">
        <v>22</v>
      </c>
      <c r="B30" s="12" t="s">
        <v>193</v>
      </c>
      <c r="C30" s="14" t="s">
        <v>44</v>
      </c>
      <c r="D30" s="17">
        <v>23700</v>
      </c>
      <c r="E30" s="23"/>
      <c r="F30" s="23">
        <f t="shared" si="0"/>
        <v>23700</v>
      </c>
      <c r="G30" s="10"/>
    </row>
    <row r="31" spans="1:7" s="8" customFormat="1" ht="25.5">
      <c r="A31" s="13" t="s">
        <v>45</v>
      </c>
      <c r="B31" s="12" t="s">
        <v>193</v>
      </c>
      <c r="C31" s="14" t="s">
        <v>46</v>
      </c>
      <c r="D31" s="17">
        <f>D32+D39</f>
        <v>1090800</v>
      </c>
      <c r="E31" s="17">
        <f>E32+E39</f>
        <v>425307.44</v>
      </c>
      <c r="F31" s="23">
        <f t="shared" si="0"/>
        <v>665492.56</v>
      </c>
      <c r="G31" s="10"/>
    </row>
    <row r="32" spans="1:7" s="8" customFormat="1" ht="12.75">
      <c r="A32" s="13" t="s">
        <v>16</v>
      </c>
      <c r="B32" s="12" t="s">
        <v>193</v>
      </c>
      <c r="C32" s="14" t="s">
        <v>47</v>
      </c>
      <c r="D32" s="17">
        <f>D33</f>
        <v>686900</v>
      </c>
      <c r="E32" s="17">
        <f>E33</f>
        <v>211238.03</v>
      </c>
      <c r="F32" s="23">
        <f t="shared" si="0"/>
        <v>475661.97</v>
      </c>
      <c r="G32" s="10"/>
    </row>
    <row r="33" spans="1:7" s="8" customFormat="1" ht="12.75">
      <c r="A33" s="13" t="s">
        <v>48</v>
      </c>
      <c r="B33" s="12" t="s">
        <v>193</v>
      </c>
      <c r="C33" s="14" t="s">
        <v>49</v>
      </c>
      <c r="D33" s="15">
        <f>D34+D35+D36+D37+D38</f>
        <v>686900</v>
      </c>
      <c r="E33" s="15">
        <f>E34+E35+E36+E37+E38</f>
        <v>211238.03</v>
      </c>
      <c r="F33" s="23">
        <f t="shared" si="0"/>
        <v>475661.97</v>
      </c>
      <c r="G33" s="10"/>
    </row>
    <row r="34" spans="1:7" s="8" customFormat="1" ht="12.75">
      <c r="A34" s="13" t="s">
        <v>50</v>
      </c>
      <c r="B34" s="12" t="s">
        <v>193</v>
      </c>
      <c r="C34" s="14" t="s">
        <v>51</v>
      </c>
      <c r="D34" s="15">
        <v>106600</v>
      </c>
      <c r="E34" s="23">
        <v>33831.71</v>
      </c>
      <c r="F34" s="23">
        <f t="shared" si="0"/>
        <v>72768.29000000001</v>
      </c>
      <c r="G34" s="10"/>
    </row>
    <row r="35" spans="1:9" s="21" customFormat="1" ht="12.75">
      <c r="A35" s="18" t="s">
        <v>196</v>
      </c>
      <c r="B35" s="12"/>
      <c r="C35" s="19" t="s">
        <v>197</v>
      </c>
      <c r="D35" s="23">
        <v>9500</v>
      </c>
      <c r="E35" s="23"/>
      <c r="F35" s="23"/>
      <c r="G35" s="20"/>
      <c r="H35" s="20"/>
      <c r="I35" s="20"/>
    </row>
    <row r="36" spans="1:9" s="8" customFormat="1" ht="15" customHeight="1">
      <c r="A36" s="13" t="s">
        <v>52</v>
      </c>
      <c r="B36" s="12" t="s">
        <v>193</v>
      </c>
      <c r="C36" s="14" t="s">
        <v>53</v>
      </c>
      <c r="D36" s="15">
        <v>91000</v>
      </c>
      <c r="E36" s="23">
        <v>23413.42</v>
      </c>
      <c r="F36" s="23">
        <f t="shared" si="0"/>
        <v>67586.58</v>
      </c>
      <c r="G36" s="10"/>
      <c r="H36" s="22"/>
      <c r="I36" s="10"/>
    </row>
    <row r="37" spans="1:9" s="8" customFormat="1" ht="12.75">
      <c r="A37" s="13" t="s">
        <v>54</v>
      </c>
      <c r="B37" s="12" t="s">
        <v>193</v>
      </c>
      <c r="C37" s="14" t="s">
        <v>55</v>
      </c>
      <c r="D37" s="15">
        <v>165100</v>
      </c>
      <c r="E37" s="23">
        <v>67770.9</v>
      </c>
      <c r="F37" s="23">
        <f t="shared" si="0"/>
        <v>97329.1</v>
      </c>
      <c r="G37" s="10"/>
      <c r="H37" s="10"/>
      <c r="I37" s="10"/>
    </row>
    <row r="38" spans="1:9" s="8" customFormat="1" ht="12.75">
      <c r="A38" s="13" t="s">
        <v>56</v>
      </c>
      <c r="B38" s="12" t="s">
        <v>193</v>
      </c>
      <c r="C38" s="14" t="s">
        <v>57</v>
      </c>
      <c r="D38" s="15">
        <v>314700</v>
      </c>
      <c r="E38" s="23">
        <v>86222</v>
      </c>
      <c r="F38" s="23">
        <f t="shared" si="0"/>
        <v>228478</v>
      </c>
      <c r="G38" s="10"/>
      <c r="H38" s="10"/>
      <c r="I38" s="10"/>
    </row>
    <row r="39" spans="1:7" s="8" customFormat="1" ht="12.75">
      <c r="A39" s="13" t="s">
        <v>58</v>
      </c>
      <c r="B39" s="12" t="s">
        <v>193</v>
      </c>
      <c r="C39" s="14" t="s">
        <v>59</v>
      </c>
      <c r="D39" s="15">
        <f>D40+D41</f>
        <v>403900</v>
      </c>
      <c r="E39" s="15">
        <f>E40+E41</f>
        <v>214069.41</v>
      </c>
      <c r="F39" s="23">
        <f t="shared" si="0"/>
        <v>189830.59</v>
      </c>
      <c r="G39" s="10"/>
    </row>
    <row r="40" spans="1:7" s="8" customFormat="1" ht="12.75">
      <c r="A40" s="13" t="s">
        <v>190</v>
      </c>
      <c r="B40" s="12"/>
      <c r="C40" s="19" t="s">
        <v>198</v>
      </c>
      <c r="D40" s="15">
        <v>7300</v>
      </c>
      <c r="E40" s="23">
        <v>7300</v>
      </c>
      <c r="F40" s="23"/>
      <c r="G40" s="10"/>
    </row>
    <row r="41" spans="1:7" s="8" customFormat="1" ht="12.75">
      <c r="A41" s="13" t="s">
        <v>60</v>
      </c>
      <c r="B41" s="12" t="s">
        <v>193</v>
      </c>
      <c r="C41" s="14" t="s">
        <v>61</v>
      </c>
      <c r="D41" s="15">
        <v>396600</v>
      </c>
      <c r="E41" s="23">
        <v>206769.41</v>
      </c>
      <c r="F41" s="23">
        <f t="shared" si="0"/>
        <v>189830.59</v>
      </c>
      <c r="G41" s="10"/>
    </row>
    <row r="42" spans="1:7" s="8" customFormat="1" ht="12.75">
      <c r="A42" s="13" t="s">
        <v>65</v>
      </c>
      <c r="B42" s="12" t="s">
        <v>193</v>
      </c>
      <c r="C42" s="14" t="s">
        <v>66</v>
      </c>
      <c r="D42" s="15">
        <v>200</v>
      </c>
      <c r="E42" s="23"/>
      <c r="F42" s="23">
        <f t="shared" si="0"/>
        <v>200</v>
      </c>
      <c r="G42" s="10"/>
    </row>
    <row r="43" spans="1:7" s="8" customFormat="1" ht="159.75" customHeight="1">
      <c r="A43" s="13" t="s">
        <v>199</v>
      </c>
      <c r="B43" s="12" t="s">
        <v>193</v>
      </c>
      <c r="C43" s="14" t="s">
        <v>67</v>
      </c>
      <c r="D43" s="15">
        <v>200</v>
      </c>
      <c r="E43" s="23"/>
      <c r="F43" s="23">
        <f t="shared" si="0"/>
        <v>200</v>
      </c>
      <c r="G43" s="10"/>
    </row>
    <row r="44" spans="1:7" s="8" customFormat="1" ht="25.5">
      <c r="A44" s="13" t="s">
        <v>45</v>
      </c>
      <c r="B44" s="12" t="s">
        <v>193</v>
      </c>
      <c r="C44" s="14" t="s">
        <v>68</v>
      </c>
      <c r="D44" s="15">
        <v>200</v>
      </c>
      <c r="E44" s="23"/>
      <c r="F44" s="23">
        <f t="shared" si="0"/>
        <v>200</v>
      </c>
      <c r="G44" s="10"/>
    </row>
    <row r="45" spans="1:7" s="8" customFormat="1" ht="12.75">
      <c r="A45" s="13" t="s">
        <v>58</v>
      </c>
      <c r="B45" s="12" t="s">
        <v>193</v>
      </c>
      <c r="C45" s="14" t="s">
        <v>69</v>
      </c>
      <c r="D45" s="15">
        <v>200</v>
      </c>
      <c r="E45" s="23"/>
      <c r="F45" s="23">
        <f t="shared" si="0"/>
        <v>200</v>
      </c>
      <c r="G45" s="10"/>
    </row>
    <row r="46" spans="1:7" s="8" customFormat="1" ht="12.75">
      <c r="A46" s="13" t="s">
        <v>60</v>
      </c>
      <c r="B46" s="12" t="s">
        <v>193</v>
      </c>
      <c r="C46" s="14" t="s">
        <v>70</v>
      </c>
      <c r="D46" s="15">
        <v>200</v>
      </c>
      <c r="E46" s="23"/>
      <c r="F46" s="23">
        <f t="shared" si="0"/>
        <v>200</v>
      </c>
      <c r="G46" s="10"/>
    </row>
    <row r="47" spans="1:7" s="8" customFormat="1" ht="12.75">
      <c r="A47" s="13" t="s">
        <v>71</v>
      </c>
      <c r="B47" s="12" t="s">
        <v>193</v>
      </c>
      <c r="C47" s="14" t="s">
        <v>72</v>
      </c>
      <c r="D47" s="15">
        <f>D48</f>
        <v>50000</v>
      </c>
      <c r="E47" s="23"/>
      <c r="F47" s="23">
        <f t="shared" si="0"/>
        <v>50000</v>
      </c>
      <c r="G47" s="10"/>
    </row>
    <row r="48" spans="1:7" s="8" customFormat="1" ht="12.75">
      <c r="A48" s="13" t="s">
        <v>73</v>
      </c>
      <c r="B48" s="12" t="s">
        <v>193</v>
      </c>
      <c r="C48" s="14" t="s">
        <v>74</v>
      </c>
      <c r="D48" s="15">
        <f>D49</f>
        <v>50000</v>
      </c>
      <c r="E48" s="23"/>
      <c r="F48" s="23">
        <f t="shared" si="0"/>
        <v>50000</v>
      </c>
      <c r="G48" s="10"/>
    </row>
    <row r="49" spans="1:7" s="8" customFormat="1" ht="58.5" customHeight="1">
      <c r="A49" s="13" t="s">
        <v>200</v>
      </c>
      <c r="B49" s="12" t="s">
        <v>193</v>
      </c>
      <c r="C49" s="14" t="s">
        <v>75</v>
      </c>
      <c r="D49" s="15">
        <f>D50</f>
        <v>50000</v>
      </c>
      <c r="E49" s="23"/>
      <c r="F49" s="23">
        <f t="shared" si="0"/>
        <v>50000</v>
      </c>
      <c r="G49" s="10"/>
    </row>
    <row r="50" spans="1:7" s="8" customFormat="1" ht="12.75">
      <c r="A50" s="13" t="s">
        <v>76</v>
      </c>
      <c r="B50" s="12" t="s">
        <v>193</v>
      </c>
      <c r="C50" s="14" t="s">
        <v>77</v>
      </c>
      <c r="D50" s="15">
        <f>D51</f>
        <v>50000</v>
      </c>
      <c r="E50" s="23"/>
      <c r="F50" s="23">
        <f t="shared" si="0"/>
        <v>50000</v>
      </c>
      <c r="G50" s="10"/>
    </row>
    <row r="51" spans="1:7" s="8" customFormat="1" ht="12.75">
      <c r="A51" s="13" t="s">
        <v>16</v>
      </c>
      <c r="B51" s="12" t="s">
        <v>193</v>
      </c>
      <c r="C51" s="14" t="s">
        <v>78</v>
      </c>
      <c r="D51" s="15">
        <f>D52</f>
        <v>50000</v>
      </c>
      <c r="E51" s="23"/>
      <c r="F51" s="23">
        <f t="shared" si="0"/>
        <v>50000</v>
      </c>
      <c r="G51" s="10"/>
    </row>
    <row r="52" spans="1:7" s="8" customFormat="1" ht="12.75">
      <c r="A52" s="13" t="s">
        <v>79</v>
      </c>
      <c r="B52" s="12" t="s">
        <v>193</v>
      </c>
      <c r="C52" s="14" t="s">
        <v>80</v>
      </c>
      <c r="D52" s="15">
        <v>50000</v>
      </c>
      <c r="E52" s="23"/>
      <c r="F52" s="23">
        <f t="shared" si="0"/>
        <v>50000</v>
      </c>
      <c r="G52" s="10"/>
    </row>
    <row r="53" spans="1:7" s="8" customFormat="1" ht="12.75">
      <c r="A53" s="13" t="s">
        <v>81</v>
      </c>
      <c r="B53" s="12" t="s">
        <v>193</v>
      </c>
      <c r="C53" s="14" t="s">
        <v>82</v>
      </c>
      <c r="D53" s="15">
        <f>D54+D67</f>
        <v>362600</v>
      </c>
      <c r="E53" s="15">
        <f>E54+E67</f>
        <v>115242.04000000001</v>
      </c>
      <c r="F53" s="23">
        <f t="shared" si="0"/>
        <v>247357.96</v>
      </c>
      <c r="G53" s="10"/>
    </row>
    <row r="54" spans="1:7" s="8" customFormat="1" ht="25.5">
      <c r="A54" s="13" t="s">
        <v>33</v>
      </c>
      <c r="B54" s="12" t="s">
        <v>193</v>
      </c>
      <c r="C54" s="14" t="s">
        <v>83</v>
      </c>
      <c r="D54" s="15">
        <f>D55+D60</f>
        <v>160600</v>
      </c>
      <c r="E54" s="15">
        <f>E55+E60</f>
        <v>59426.8</v>
      </c>
      <c r="F54" s="23">
        <f t="shared" si="0"/>
        <v>101173.2</v>
      </c>
      <c r="G54" s="10"/>
    </row>
    <row r="55" spans="1:7" s="8" customFormat="1" ht="130.5" customHeight="1">
      <c r="A55" s="13" t="s">
        <v>201</v>
      </c>
      <c r="B55" s="12" t="s">
        <v>193</v>
      </c>
      <c r="C55" s="14" t="s">
        <v>84</v>
      </c>
      <c r="D55" s="15">
        <f aca="true" t="shared" si="1" ref="D55:E58">D56</f>
        <v>95600</v>
      </c>
      <c r="E55" s="15">
        <f t="shared" si="1"/>
        <v>39500</v>
      </c>
      <c r="F55" s="23">
        <f t="shared" si="0"/>
        <v>56100</v>
      </c>
      <c r="G55" s="10"/>
    </row>
    <row r="56" spans="1:7" s="8" customFormat="1" ht="12.75">
      <c r="A56" s="13" t="s">
        <v>62</v>
      </c>
      <c r="B56" s="12" t="s">
        <v>193</v>
      </c>
      <c r="C56" s="14" t="s">
        <v>85</v>
      </c>
      <c r="D56" s="15">
        <f t="shared" si="1"/>
        <v>95600</v>
      </c>
      <c r="E56" s="15">
        <f t="shared" si="1"/>
        <v>39500</v>
      </c>
      <c r="F56" s="23">
        <f t="shared" si="0"/>
        <v>56100</v>
      </c>
      <c r="G56" s="10"/>
    </row>
    <row r="57" spans="1:7" s="8" customFormat="1" ht="12.75">
      <c r="A57" s="13" t="s">
        <v>16</v>
      </c>
      <c r="B57" s="12" t="s">
        <v>193</v>
      </c>
      <c r="C57" s="14" t="s">
        <v>86</v>
      </c>
      <c r="D57" s="15">
        <f t="shared" si="1"/>
        <v>95600</v>
      </c>
      <c r="E57" s="15">
        <f t="shared" si="1"/>
        <v>39500</v>
      </c>
      <c r="F57" s="23">
        <f t="shared" si="0"/>
        <v>56100</v>
      </c>
      <c r="G57" s="10"/>
    </row>
    <row r="58" spans="1:7" s="8" customFormat="1" ht="12.75">
      <c r="A58" s="13" t="s">
        <v>63</v>
      </c>
      <c r="B58" s="12" t="s">
        <v>193</v>
      </c>
      <c r="C58" s="14" t="s">
        <v>87</v>
      </c>
      <c r="D58" s="15">
        <f t="shared" si="1"/>
        <v>95600</v>
      </c>
      <c r="E58" s="15">
        <f t="shared" si="1"/>
        <v>39500</v>
      </c>
      <c r="F58" s="23">
        <f t="shared" si="0"/>
        <v>56100</v>
      </c>
      <c r="G58" s="10"/>
    </row>
    <row r="59" spans="1:7" s="8" customFormat="1" ht="25.5">
      <c r="A59" s="13" t="s">
        <v>64</v>
      </c>
      <c r="B59" s="12" t="s">
        <v>193</v>
      </c>
      <c r="C59" s="14" t="s">
        <v>88</v>
      </c>
      <c r="D59" s="15">
        <v>95600</v>
      </c>
      <c r="E59" s="23">
        <v>39500</v>
      </c>
      <c r="F59" s="23">
        <f t="shared" si="0"/>
        <v>56100</v>
      </c>
      <c r="G59" s="10"/>
    </row>
    <row r="60" spans="1:7" s="8" customFormat="1" ht="76.5" customHeight="1">
      <c r="A60" s="13" t="s">
        <v>202</v>
      </c>
      <c r="B60" s="12" t="s">
        <v>193</v>
      </c>
      <c r="C60" s="14" t="s">
        <v>89</v>
      </c>
      <c r="D60" s="15">
        <f>D61+D64</f>
        <v>65000</v>
      </c>
      <c r="E60" s="15">
        <f>E61+E64</f>
        <v>19926.8</v>
      </c>
      <c r="F60" s="23">
        <f t="shared" si="0"/>
        <v>45073.2</v>
      </c>
      <c r="G60" s="10"/>
    </row>
    <row r="61" spans="1:7" s="8" customFormat="1" ht="21.75" customHeight="1">
      <c r="A61" s="13" t="s">
        <v>203</v>
      </c>
      <c r="B61" s="12" t="s">
        <v>204</v>
      </c>
      <c r="C61" s="19" t="s">
        <v>205</v>
      </c>
      <c r="D61" s="15">
        <f>D62</f>
        <v>20000</v>
      </c>
      <c r="E61" s="15">
        <f>E62</f>
        <v>14134</v>
      </c>
      <c r="F61" s="23"/>
      <c r="G61" s="10"/>
    </row>
    <row r="62" spans="1:7" s="8" customFormat="1" ht="21.75" customHeight="1">
      <c r="A62" s="13" t="s">
        <v>16</v>
      </c>
      <c r="B62" s="12" t="s">
        <v>204</v>
      </c>
      <c r="C62" s="19" t="s">
        <v>206</v>
      </c>
      <c r="D62" s="15">
        <f>D63</f>
        <v>20000</v>
      </c>
      <c r="E62" s="15">
        <f>E63</f>
        <v>14134</v>
      </c>
      <c r="F62" s="23"/>
      <c r="G62" s="10"/>
    </row>
    <row r="63" spans="1:7" s="8" customFormat="1" ht="21.75" customHeight="1">
      <c r="A63" s="13" t="s">
        <v>79</v>
      </c>
      <c r="B63" s="12" t="s">
        <v>204</v>
      </c>
      <c r="C63" s="19" t="s">
        <v>207</v>
      </c>
      <c r="D63" s="15">
        <v>20000</v>
      </c>
      <c r="E63" s="23">
        <v>14134</v>
      </c>
      <c r="F63" s="23"/>
      <c r="G63" s="10"/>
    </row>
    <row r="64" spans="1:7" s="8" customFormat="1" ht="12.75">
      <c r="A64" s="13" t="s">
        <v>90</v>
      </c>
      <c r="B64" s="12" t="s">
        <v>193</v>
      </c>
      <c r="C64" s="14" t="s">
        <v>91</v>
      </c>
      <c r="D64" s="15">
        <f>D65</f>
        <v>45000</v>
      </c>
      <c r="E64" s="15">
        <f>E65</f>
        <v>5792.8</v>
      </c>
      <c r="F64" s="23">
        <f t="shared" si="0"/>
        <v>39207.2</v>
      </c>
      <c r="G64" s="10"/>
    </row>
    <row r="65" spans="1:7" s="8" customFormat="1" ht="12.75">
      <c r="A65" s="13" t="s">
        <v>16</v>
      </c>
      <c r="B65" s="12" t="s">
        <v>193</v>
      </c>
      <c r="C65" s="14" t="s">
        <v>92</v>
      </c>
      <c r="D65" s="15">
        <f>D66</f>
        <v>45000</v>
      </c>
      <c r="E65" s="15">
        <f>E66</f>
        <v>5792.8</v>
      </c>
      <c r="F65" s="23">
        <f t="shared" si="0"/>
        <v>39207.2</v>
      </c>
      <c r="G65" s="10"/>
    </row>
    <row r="66" spans="1:7" s="8" customFormat="1" ht="12.75">
      <c r="A66" s="13" t="s">
        <v>79</v>
      </c>
      <c r="B66" s="12" t="s">
        <v>193</v>
      </c>
      <c r="C66" s="14" t="s">
        <v>93</v>
      </c>
      <c r="D66" s="15">
        <v>45000</v>
      </c>
      <c r="E66" s="23">
        <v>5792.8</v>
      </c>
      <c r="F66" s="23">
        <f t="shared" si="0"/>
        <v>39207.2</v>
      </c>
      <c r="G66" s="10"/>
    </row>
    <row r="67" spans="1:7" s="8" customFormat="1" ht="61.5" customHeight="1">
      <c r="A67" s="13" t="s">
        <v>208</v>
      </c>
      <c r="B67" s="12" t="s">
        <v>193</v>
      </c>
      <c r="C67" s="14" t="s">
        <v>94</v>
      </c>
      <c r="D67" s="15">
        <f>D68+D73</f>
        <v>202000</v>
      </c>
      <c r="E67" s="15">
        <f>E68+E73</f>
        <v>55815.24</v>
      </c>
      <c r="F67" s="23">
        <f t="shared" si="0"/>
        <v>146184.76</v>
      </c>
      <c r="G67" s="10"/>
    </row>
    <row r="68" spans="1:7" s="8" customFormat="1" ht="67.5" customHeight="1">
      <c r="A68" s="13" t="s">
        <v>209</v>
      </c>
      <c r="B68" s="12" t="s">
        <v>193</v>
      </c>
      <c r="C68" s="14" t="s">
        <v>95</v>
      </c>
      <c r="D68" s="15">
        <f aca="true" t="shared" si="2" ref="D68:E71">D69</f>
        <v>130000</v>
      </c>
      <c r="E68" s="15">
        <f t="shared" si="2"/>
        <v>55815.24</v>
      </c>
      <c r="F68" s="23">
        <f t="shared" si="0"/>
        <v>74184.76000000001</v>
      </c>
      <c r="G68" s="10"/>
    </row>
    <row r="69" spans="1:7" s="8" customFormat="1" ht="30.75" customHeight="1">
      <c r="A69" s="13" t="s">
        <v>45</v>
      </c>
      <c r="B69" s="12" t="s">
        <v>193</v>
      </c>
      <c r="C69" s="14" t="s">
        <v>96</v>
      </c>
      <c r="D69" s="15">
        <f t="shared" si="2"/>
        <v>130000</v>
      </c>
      <c r="E69" s="15">
        <f t="shared" si="2"/>
        <v>55815.24</v>
      </c>
      <c r="F69" s="23">
        <f aca="true" t="shared" si="3" ref="F69:F122">D69-E69</f>
        <v>74184.76000000001</v>
      </c>
      <c r="G69" s="10"/>
    </row>
    <row r="70" spans="1:7" s="8" customFormat="1" ht="12.75">
      <c r="A70" s="13" t="s">
        <v>16</v>
      </c>
      <c r="B70" s="12" t="s">
        <v>193</v>
      </c>
      <c r="C70" s="14" t="s">
        <v>97</v>
      </c>
      <c r="D70" s="15">
        <f t="shared" si="2"/>
        <v>130000</v>
      </c>
      <c r="E70" s="15">
        <f t="shared" si="2"/>
        <v>55815.24</v>
      </c>
      <c r="F70" s="23">
        <f t="shared" si="3"/>
        <v>74184.76000000001</v>
      </c>
      <c r="G70" s="10"/>
    </row>
    <row r="71" spans="1:7" s="8" customFormat="1" ht="12.75">
      <c r="A71" s="13" t="s">
        <v>48</v>
      </c>
      <c r="B71" s="12" t="s">
        <v>193</v>
      </c>
      <c r="C71" s="14" t="s">
        <v>98</v>
      </c>
      <c r="D71" s="15">
        <f t="shared" si="2"/>
        <v>130000</v>
      </c>
      <c r="E71" s="15">
        <f t="shared" si="2"/>
        <v>55815.24</v>
      </c>
      <c r="F71" s="23">
        <f t="shared" si="3"/>
        <v>74184.76000000001</v>
      </c>
      <c r="G71" s="10"/>
    </row>
    <row r="72" spans="1:7" s="8" customFormat="1" ht="12.75">
      <c r="A72" s="13" t="s">
        <v>56</v>
      </c>
      <c r="B72" s="12" t="s">
        <v>193</v>
      </c>
      <c r="C72" s="14" t="s">
        <v>99</v>
      </c>
      <c r="D72" s="15">
        <v>130000</v>
      </c>
      <c r="E72" s="23">
        <v>55815.24</v>
      </c>
      <c r="F72" s="23">
        <f t="shared" si="3"/>
        <v>74184.76000000001</v>
      </c>
      <c r="G72" s="10"/>
    </row>
    <row r="73" spans="1:7" s="8" customFormat="1" ht="65.25" customHeight="1">
      <c r="A73" s="13" t="s">
        <v>210</v>
      </c>
      <c r="B73" s="12" t="s">
        <v>193</v>
      </c>
      <c r="C73" s="19" t="s">
        <v>211</v>
      </c>
      <c r="D73" s="15">
        <f>D74</f>
        <v>72000</v>
      </c>
      <c r="E73" s="23"/>
      <c r="F73" s="23">
        <f t="shared" si="3"/>
        <v>72000</v>
      </c>
      <c r="G73" s="10"/>
    </row>
    <row r="74" spans="1:7" s="8" customFormat="1" ht="105.75" customHeight="1">
      <c r="A74" s="13" t="s">
        <v>212</v>
      </c>
      <c r="B74" s="12" t="s">
        <v>193</v>
      </c>
      <c r="C74" s="19" t="s">
        <v>213</v>
      </c>
      <c r="D74" s="15">
        <f>D75</f>
        <v>72000</v>
      </c>
      <c r="E74" s="23"/>
      <c r="F74" s="23">
        <f t="shared" si="3"/>
        <v>72000</v>
      </c>
      <c r="G74" s="10"/>
    </row>
    <row r="75" spans="1:7" s="8" customFormat="1" ht="33" customHeight="1">
      <c r="A75" s="13" t="s">
        <v>24</v>
      </c>
      <c r="B75" s="12" t="s">
        <v>193</v>
      </c>
      <c r="C75" s="19" t="s">
        <v>214</v>
      </c>
      <c r="D75" s="15">
        <f>D76</f>
        <v>72000</v>
      </c>
      <c r="E75" s="23"/>
      <c r="F75" s="23">
        <f t="shared" si="3"/>
        <v>72000</v>
      </c>
      <c r="G75" s="10"/>
    </row>
    <row r="76" spans="1:7" s="8" customFormat="1" ht="12.75">
      <c r="A76" s="13" t="s">
        <v>16</v>
      </c>
      <c r="B76" s="12" t="s">
        <v>193</v>
      </c>
      <c r="C76" s="19" t="s">
        <v>215</v>
      </c>
      <c r="D76" s="15">
        <f>D77</f>
        <v>72000</v>
      </c>
      <c r="E76" s="23"/>
      <c r="F76" s="23">
        <f t="shared" si="3"/>
        <v>72000</v>
      </c>
      <c r="G76" s="10"/>
    </row>
    <row r="77" spans="1:7" s="8" customFormat="1" ht="12.75">
      <c r="A77" s="13" t="s">
        <v>184</v>
      </c>
      <c r="B77" s="12" t="s">
        <v>193</v>
      </c>
      <c r="C77" s="19" t="s">
        <v>216</v>
      </c>
      <c r="D77" s="15">
        <f>D78</f>
        <v>72000</v>
      </c>
      <c r="E77" s="23"/>
      <c r="F77" s="23">
        <f t="shared" si="3"/>
        <v>72000</v>
      </c>
      <c r="G77" s="10"/>
    </row>
    <row r="78" spans="1:7" s="8" customFormat="1" ht="12.75">
      <c r="A78" s="13" t="s">
        <v>217</v>
      </c>
      <c r="B78" s="12" t="s">
        <v>193</v>
      </c>
      <c r="C78" s="19" t="s">
        <v>218</v>
      </c>
      <c r="D78" s="15">
        <v>72000</v>
      </c>
      <c r="E78" s="23"/>
      <c r="F78" s="23">
        <f t="shared" si="3"/>
        <v>72000</v>
      </c>
      <c r="G78" s="10"/>
    </row>
    <row r="79" spans="1:7" s="8" customFormat="1" ht="12.75">
      <c r="A79" s="13" t="s">
        <v>100</v>
      </c>
      <c r="B79" s="12" t="s">
        <v>193</v>
      </c>
      <c r="C79" s="14" t="s">
        <v>101</v>
      </c>
      <c r="D79" s="15">
        <f aca="true" t="shared" si="4" ref="D79:E82">D80</f>
        <v>154400</v>
      </c>
      <c r="E79" s="15">
        <f t="shared" si="4"/>
        <v>61797.41</v>
      </c>
      <c r="F79" s="23">
        <f t="shared" si="3"/>
        <v>92602.59</v>
      </c>
      <c r="G79" s="10"/>
    </row>
    <row r="80" spans="1:7" s="8" customFormat="1" ht="12.75">
      <c r="A80" s="13" t="s">
        <v>102</v>
      </c>
      <c r="B80" s="12" t="s">
        <v>193</v>
      </c>
      <c r="C80" s="14" t="s">
        <v>103</v>
      </c>
      <c r="D80" s="15">
        <f t="shared" si="4"/>
        <v>154400</v>
      </c>
      <c r="E80" s="15">
        <f t="shared" si="4"/>
        <v>61797.41</v>
      </c>
      <c r="F80" s="23">
        <f t="shared" si="3"/>
        <v>92602.59</v>
      </c>
      <c r="G80" s="10"/>
    </row>
    <row r="81" spans="1:7" s="8" customFormat="1" ht="12.75">
      <c r="A81" s="13" t="s">
        <v>65</v>
      </c>
      <c r="B81" s="12" t="s">
        <v>193</v>
      </c>
      <c r="C81" s="14" t="s">
        <v>104</v>
      </c>
      <c r="D81" s="15">
        <f t="shared" si="4"/>
        <v>154400</v>
      </c>
      <c r="E81" s="15">
        <f t="shared" si="4"/>
        <v>61797.41</v>
      </c>
      <c r="F81" s="23">
        <f t="shared" si="3"/>
        <v>92602.59</v>
      </c>
      <c r="G81" s="10"/>
    </row>
    <row r="82" spans="1:7" s="8" customFormat="1" ht="69" customHeight="1">
      <c r="A82" s="13" t="s">
        <v>219</v>
      </c>
      <c r="B82" s="12" t="s">
        <v>193</v>
      </c>
      <c r="C82" s="14" t="s">
        <v>105</v>
      </c>
      <c r="D82" s="15">
        <f t="shared" si="4"/>
        <v>154400</v>
      </c>
      <c r="E82" s="15">
        <f t="shared" si="4"/>
        <v>61797.41</v>
      </c>
      <c r="F82" s="23">
        <f t="shared" si="3"/>
        <v>92602.59</v>
      </c>
      <c r="G82" s="10"/>
    </row>
    <row r="83" spans="1:7" s="8" customFormat="1" ht="33" customHeight="1">
      <c r="A83" s="13" t="s">
        <v>14</v>
      </c>
      <c r="B83" s="12" t="s">
        <v>193</v>
      </c>
      <c r="C83" s="14" t="s">
        <v>106</v>
      </c>
      <c r="D83" s="15">
        <f>D85+D88</f>
        <v>154400</v>
      </c>
      <c r="E83" s="15">
        <f>E84</f>
        <v>61797.41</v>
      </c>
      <c r="F83" s="23">
        <f t="shared" si="3"/>
        <v>92602.59</v>
      </c>
      <c r="G83" s="10"/>
    </row>
    <row r="84" spans="1:7" s="8" customFormat="1" ht="12.75">
      <c r="A84" s="13" t="s">
        <v>16</v>
      </c>
      <c r="B84" s="12" t="s">
        <v>193</v>
      </c>
      <c r="C84" s="14" t="s">
        <v>107</v>
      </c>
      <c r="D84" s="15">
        <f>D85</f>
        <v>152400</v>
      </c>
      <c r="E84" s="15">
        <f>E85</f>
        <v>61797.41</v>
      </c>
      <c r="F84" s="23">
        <f t="shared" si="3"/>
        <v>90602.59</v>
      </c>
      <c r="G84" s="10"/>
    </row>
    <row r="85" spans="1:7" s="8" customFormat="1" ht="12.75">
      <c r="A85" s="13" t="s">
        <v>18</v>
      </c>
      <c r="B85" s="12" t="s">
        <v>193</v>
      </c>
      <c r="C85" s="14" t="s">
        <v>108</v>
      </c>
      <c r="D85" s="15">
        <f>D86+D87</f>
        <v>152400</v>
      </c>
      <c r="E85" s="15">
        <f>E86+E87</f>
        <v>61797.41</v>
      </c>
      <c r="F85" s="23">
        <f t="shared" si="3"/>
        <v>90602.59</v>
      </c>
      <c r="G85" s="10"/>
    </row>
    <row r="86" spans="1:7" s="8" customFormat="1" ht="12.75">
      <c r="A86" s="13" t="s">
        <v>20</v>
      </c>
      <c r="B86" s="12" t="s">
        <v>193</v>
      </c>
      <c r="C86" s="14" t="s">
        <v>109</v>
      </c>
      <c r="D86" s="15">
        <v>117100</v>
      </c>
      <c r="E86" s="23">
        <v>48271.18</v>
      </c>
      <c r="F86" s="23">
        <f t="shared" si="3"/>
        <v>68828.82</v>
      </c>
      <c r="G86" s="10"/>
    </row>
    <row r="87" spans="1:7" s="8" customFormat="1" ht="12.75">
      <c r="A87" s="13" t="s">
        <v>22</v>
      </c>
      <c r="B87" s="12" t="s">
        <v>193</v>
      </c>
      <c r="C87" s="14" t="s">
        <v>110</v>
      </c>
      <c r="D87" s="15">
        <v>35300</v>
      </c>
      <c r="E87" s="23">
        <v>13526.23</v>
      </c>
      <c r="F87" s="23">
        <f t="shared" si="3"/>
        <v>21773.77</v>
      </c>
      <c r="G87" s="10"/>
    </row>
    <row r="88" spans="1:7" s="8" customFormat="1" ht="29.25" customHeight="1">
      <c r="A88" s="13" t="s">
        <v>45</v>
      </c>
      <c r="B88" s="12" t="s">
        <v>193</v>
      </c>
      <c r="C88" s="14" t="s">
        <v>111</v>
      </c>
      <c r="D88" s="15">
        <f>D89</f>
        <v>2000</v>
      </c>
      <c r="E88" s="23"/>
      <c r="F88" s="23">
        <f t="shared" si="3"/>
        <v>2000</v>
      </c>
      <c r="G88" s="10"/>
    </row>
    <row r="89" spans="1:7" s="8" customFormat="1" ht="12.75">
      <c r="A89" s="13" t="s">
        <v>58</v>
      </c>
      <c r="B89" s="12" t="s">
        <v>193</v>
      </c>
      <c r="C89" s="14" t="s">
        <v>112</v>
      </c>
      <c r="D89" s="15">
        <f>D90</f>
        <v>2000</v>
      </c>
      <c r="E89" s="23"/>
      <c r="F89" s="23">
        <f t="shared" si="3"/>
        <v>2000</v>
      </c>
      <c r="G89" s="10"/>
    </row>
    <row r="90" spans="1:7" s="8" customFormat="1" ht="12.75">
      <c r="A90" s="13" t="s">
        <v>60</v>
      </c>
      <c r="B90" s="12" t="s">
        <v>193</v>
      </c>
      <c r="C90" s="14" t="s">
        <v>113</v>
      </c>
      <c r="D90" s="15">
        <v>2000</v>
      </c>
      <c r="E90" s="23"/>
      <c r="F90" s="23">
        <f t="shared" si="3"/>
        <v>2000</v>
      </c>
      <c r="G90" s="10"/>
    </row>
    <row r="91" spans="1:7" s="8" customFormat="1" ht="18.75" customHeight="1">
      <c r="A91" s="13" t="s">
        <v>114</v>
      </c>
      <c r="B91" s="12" t="s">
        <v>193</v>
      </c>
      <c r="C91" s="14" t="s">
        <v>115</v>
      </c>
      <c r="D91" s="15">
        <f>D92</f>
        <v>242300</v>
      </c>
      <c r="E91" s="15">
        <f>E92</f>
        <v>70014.24</v>
      </c>
      <c r="F91" s="23">
        <f t="shared" si="3"/>
        <v>172285.76</v>
      </c>
      <c r="G91" s="10"/>
    </row>
    <row r="92" spans="1:7" s="8" customFormat="1" ht="27" customHeight="1">
      <c r="A92" s="13" t="s">
        <v>116</v>
      </c>
      <c r="B92" s="12" t="s">
        <v>193</v>
      </c>
      <c r="C92" s="14" t="s">
        <v>117</v>
      </c>
      <c r="D92" s="15">
        <f>D93+D99+D110</f>
        <v>242300</v>
      </c>
      <c r="E92" s="15">
        <f>E93+E99+E110</f>
        <v>70014.24</v>
      </c>
      <c r="F92" s="23">
        <f t="shared" si="3"/>
        <v>172285.76</v>
      </c>
      <c r="G92" s="10"/>
    </row>
    <row r="93" spans="1:7" s="8" customFormat="1" ht="12.75">
      <c r="A93" s="13" t="s">
        <v>220</v>
      </c>
      <c r="B93" s="12" t="s">
        <v>193</v>
      </c>
      <c r="C93" s="14" t="s">
        <v>119</v>
      </c>
      <c r="D93" s="15">
        <f aca="true" t="shared" si="5" ref="D93:E97">D94</f>
        <v>36700</v>
      </c>
      <c r="E93" s="15">
        <f t="shared" si="5"/>
        <v>0</v>
      </c>
      <c r="F93" s="23">
        <f t="shared" si="3"/>
        <v>36700</v>
      </c>
      <c r="G93" s="10"/>
    </row>
    <row r="94" spans="1:7" s="8" customFormat="1" ht="81.75" customHeight="1">
      <c r="A94" s="13" t="s">
        <v>221</v>
      </c>
      <c r="B94" s="12" t="s">
        <v>193</v>
      </c>
      <c r="C94" s="14" t="s">
        <v>120</v>
      </c>
      <c r="D94" s="15">
        <f t="shared" si="5"/>
        <v>36700</v>
      </c>
      <c r="E94" s="15">
        <f t="shared" si="5"/>
        <v>0</v>
      </c>
      <c r="F94" s="23">
        <f t="shared" si="3"/>
        <v>36700</v>
      </c>
      <c r="G94" s="10"/>
    </row>
    <row r="95" spans="1:7" s="8" customFormat="1" ht="25.5">
      <c r="A95" s="13" t="s">
        <v>45</v>
      </c>
      <c r="B95" s="12" t="s">
        <v>193</v>
      </c>
      <c r="C95" s="14" t="s">
        <v>121</v>
      </c>
      <c r="D95" s="15">
        <f t="shared" si="5"/>
        <v>36700</v>
      </c>
      <c r="E95" s="15">
        <f t="shared" si="5"/>
        <v>0</v>
      </c>
      <c r="F95" s="23">
        <f t="shared" si="3"/>
        <v>36700</v>
      </c>
      <c r="G95" s="10"/>
    </row>
    <row r="96" spans="1:7" s="8" customFormat="1" ht="12.75">
      <c r="A96" s="13" t="s">
        <v>16</v>
      </c>
      <c r="B96" s="12" t="s">
        <v>193</v>
      </c>
      <c r="C96" s="14" t="s">
        <v>122</v>
      </c>
      <c r="D96" s="15">
        <f t="shared" si="5"/>
        <v>36700</v>
      </c>
      <c r="E96" s="15">
        <f t="shared" si="5"/>
        <v>0</v>
      </c>
      <c r="F96" s="23">
        <f t="shared" si="3"/>
        <v>36700</v>
      </c>
      <c r="G96" s="10"/>
    </row>
    <row r="97" spans="1:7" s="8" customFormat="1" ht="12.75">
      <c r="A97" s="13" t="s">
        <v>48</v>
      </c>
      <c r="B97" s="12" t="s">
        <v>193</v>
      </c>
      <c r="C97" s="14" t="s">
        <v>123</v>
      </c>
      <c r="D97" s="15">
        <f t="shared" si="5"/>
        <v>36700</v>
      </c>
      <c r="E97" s="15">
        <f t="shared" si="5"/>
        <v>0</v>
      </c>
      <c r="F97" s="23">
        <f t="shared" si="3"/>
        <v>36700</v>
      </c>
      <c r="G97" s="10"/>
    </row>
    <row r="98" spans="1:7" s="8" customFormat="1" ht="12.75">
      <c r="A98" s="13" t="s">
        <v>56</v>
      </c>
      <c r="B98" s="12" t="s">
        <v>193</v>
      </c>
      <c r="C98" s="14" t="s">
        <v>124</v>
      </c>
      <c r="D98" s="15">
        <v>36700</v>
      </c>
      <c r="E98" s="15"/>
      <c r="F98" s="23">
        <f t="shared" si="3"/>
        <v>36700</v>
      </c>
      <c r="G98" s="10"/>
    </row>
    <row r="99" spans="1:7" s="8" customFormat="1" ht="12.75">
      <c r="A99" s="13" t="s">
        <v>118</v>
      </c>
      <c r="B99" s="12" t="s">
        <v>193</v>
      </c>
      <c r="C99" s="14" t="s">
        <v>125</v>
      </c>
      <c r="D99" s="15">
        <f>D100+D105</f>
        <v>192900</v>
      </c>
      <c r="E99" s="15">
        <f>E100+E105</f>
        <v>70014.24</v>
      </c>
      <c r="F99" s="23">
        <f t="shared" si="3"/>
        <v>122885.76</v>
      </c>
      <c r="G99" s="10"/>
    </row>
    <row r="100" spans="1:7" s="8" customFormat="1" ht="80.25" customHeight="1">
      <c r="A100" s="13" t="s">
        <v>222</v>
      </c>
      <c r="B100" s="12" t="s">
        <v>193</v>
      </c>
      <c r="C100" s="14" t="s">
        <v>126</v>
      </c>
      <c r="D100" s="15">
        <f aca="true" t="shared" si="6" ref="D100:E103">D101</f>
        <v>29900</v>
      </c>
      <c r="E100" s="15">
        <f t="shared" si="6"/>
        <v>2014.24</v>
      </c>
      <c r="F100" s="23">
        <f t="shared" si="3"/>
        <v>27885.76</v>
      </c>
      <c r="G100" s="10"/>
    </row>
    <row r="101" spans="1:7" s="8" customFormat="1" ht="25.5">
      <c r="A101" s="13" t="s">
        <v>45</v>
      </c>
      <c r="B101" s="12" t="s">
        <v>204</v>
      </c>
      <c r="C101" s="14" t="s">
        <v>127</v>
      </c>
      <c r="D101" s="15">
        <f t="shared" si="6"/>
        <v>29900</v>
      </c>
      <c r="E101" s="15">
        <f t="shared" si="6"/>
        <v>2014.24</v>
      </c>
      <c r="F101" s="23">
        <f t="shared" si="3"/>
        <v>27885.76</v>
      </c>
      <c r="G101" s="10"/>
    </row>
    <row r="102" spans="1:7" s="8" customFormat="1" ht="12.75">
      <c r="A102" s="13" t="s">
        <v>16</v>
      </c>
      <c r="B102" s="12" t="s">
        <v>204</v>
      </c>
      <c r="C102" s="19" t="s">
        <v>313</v>
      </c>
      <c r="D102" s="15">
        <f t="shared" si="6"/>
        <v>29900</v>
      </c>
      <c r="E102" s="15">
        <f t="shared" si="6"/>
        <v>2014.24</v>
      </c>
      <c r="F102" s="23"/>
      <c r="G102" s="10"/>
    </row>
    <row r="103" spans="1:7" s="8" customFormat="1" ht="12.75">
      <c r="A103" s="13" t="s">
        <v>48</v>
      </c>
      <c r="B103" s="12" t="s">
        <v>204</v>
      </c>
      <c r="C103" s="19" t="s">
        <v>314</v>
      </c>
      <c r="D103" s="15">
        <f t="shared" si="6"/>
        <v>29900</v>
      </c>
      <c r="E103" s="15">
        <f t="shared" si="6"/>
        <v>2014.24</v>
      </c>
      <c r="F103" s="23">
        <f t="shared" si="3"/>
        <v>27885.76</v>
      </c>
      <c r="G103" s="10"/>
    </row>
    <row r="104" spans="1:7" s="8" customFormat="1" ht="12.75">
      <c r="A104" s="13" t="s">
        <v>56</v>
      </c>
      <c r="B104" s="12" t="s">
        <v>204</v>
      </c>
      <c r="C104" s="19" t="s">
        <v>315</v>
      </c>
      <c r="D104" s="15">
        <v>29900</v>
      </c>
      <c r="E104" s="23">
        <v>2014.24</v>
      </c>
      <c r="F104" s="23">
        <f t="shared" si="3"/>
        <v>27885.76</v>
      </c>
      <c r="G104" s="10"/>
    </row>
    <row r="105" spans="1:7" s="8" customFormat="1" ht="127.5">
      <c r="A105" s="13" t="s">
        <v>223</v>
      </c>
      <c r="B105" s="12" t="s">
        <v>193</v>
      </c>
      <c r="C105" s="19" t="s">
        <v>224</v>
      </c>
      <c r="D105" s="15">
        <f aca="true" t="shared" si="7" ref="D105:E108">D106</f>
        <v>163000</v>
      </c>
      <c r="E105" s="15">
        <f t="shared" si="7"/>
        <v>68000</v>
      </c>
      <c r="F105" s="23">
        <f t="shared" si="3"/>
        <v>95000</v>
      </c>
      <c r="G105" s="10"/>
    </row>
    <row r="106" spans="1:7" s="8" customFormat="1" ht="33" customHeight="1">
      <c r="A106" s="13" t="s">
        <v>62</v>
      </c>
      <c r="B106" s="12" t="s">
        <v>193</v>
      </c>
      <c r="C106" s="19" t="s">
        <v>225</v>
      </c>
      <c r="D106" s="15">
        <f t="shared" si="7"/>
        <v>163000</v>
      </c>
      <c r="E106" s="15">
        <f t="shared" si="7"/>
        <v>68000</v>
      </c>
      <c r="F106" s="23">
        <f t="shared" si="3"/>
        <v>95000</v>
      </c>
      <c r="G106" s="10"/>
    </row>
    <row r="107" spans="1:7" s="8" customFormat="1" ht="21.75" customHeight="1">
      <c r="A107" s="13" t="s">
        <v>16</v>
      </c>
      <c r="B107" s="12" t="s">
        <v>193</v>
      </c>
      <c r="C107" s="19" t="s">
        <v>226</v>
      </c>
      <c r="D107" s="15">
        <f t="shared" si="7"/>
        <v>163000</v>
      </c>
      <c r="E107" s="15">
        <f t="shared" si="7"/>
        <v>68000</v>
      </c>
      <c r="F107" s="23">
        <f t="shared" si="3"/>
        <v>95000</v>
      </c>
      <c r="G107" s="10"/>
    </row>
    <row r="108" spans="1:7" s="8" customFormat="1" ht="12.75">
      <c r="A108" s="13" t="s">
        <v>63</v>
      </c>
      <c r="B108" s="12" t="s">
        <v>193</v>
      </c>
      <c r="C108" s="19" t="s">
        <v>227</v>
      </c>
      <c r="D108" s="15">
        <f t="shared" si="7"/>
        <v>163000</v>
      </c>
      <c r="E108" s="15">
        <f t="shared" si="7"/>
        <v>68000</v>
      </c>
      <c r="F108" s="23">
        <f t="shared" si="3"/>
        <v>95000</v>
      </c>
      <c r="G108" s="10"/>
    </row>
    <row r="109" spans="1:7" s="8" customFormat="1" ht="25.5">
      <c r="A109" s="13" t="s">
        <v>64</v>
      </c>
      <c r="B109" s="12" t="s">
        <v>193</v>
      </c>
      <c r="C109" s="19" t="s">
        <v>228</v>
      </c>
      <c r="D109" s="15">
        <v>163000</v>
      </c>
      <c r="E109" s="23">
        <v>68000</v>
      </c>
      <c r="F109" s="23">
        <f t="shared" si="3"/>
        <v>95000</v>
      </c>
      <c r="G109" s="10"/>
    </row>
    <row r="110" spans="1:7" s="8" customFormat="1" ht="12.75">
      <c r="A110" s="13" t="s">
        <v>229</v>
      </c>
      <c r="B110" s="12" t="s">
        <v>204</v>
      </c>
      <c r="C110" s="19" t="s">
        <v>128</v>
      </c>
      <c r="D110" s="15">
        <f aca="true" t="shared" si="8" ref="D110:E113">D111</f>
        <v>12700</v>
      </c>
      <c r="E110" s="15">
        <f t="shared" si="8"/>
        <v>0</v>
      </c>
      <c r="F110" s="23"/>
      <c r="G110" s="10"/>
    </row>
    <row r="111" spans="1:7" s="8" customFormat="1" ht="76.5">
      <c r="A111" s="13" t="s">
        <v>230</v>
      </c>
      <c r="B111" s="12" t="s">
        <v>204</v>
      </c>
      <c r="C111" s="19" t="s">
        <v>129</v>
      </c>
      <c r="D111" s="15">
        <f t="shared" si="8"/>
        <v>12700</v>
      </c>
      <c r="E111" s="15">
        <f t="shared" si="8"/>
        <v>0</v>
      </c>
      <c r="F111" s="23"/>
      <c r="G111" s="10"/>
    </row>
    <row r="112" spans="1:7" s="8" customFormat="1" ht="25.5">
      <c r="A112" s="13" t="s">
        <v>45</v>
      </c>
      <c r="B112" s="12" t="s">
        <v>204</v>
      </c>
      <c r="C112" s="19" t="s">
        <v>130</v>
      </c>
      <c r="D112" s="15">
        <f t="shared" si="8"/>
        <v>12700</v>
      </c>
      <c r="E112" s="15">
        <f t="shared" si="8"/>
        <v>0</v>
      </c>
      <c r="F112" s="23"/>
      <c r="G112" s="10"/>
    </row>
    <row r="113" spans="1:7" s="8" customFormat="1" ht="12.75">
      <c r="A113" s="13" t="s">
        <v>58</v>
      </c>
      <c r="B113" s="12" t="s">
        <v>193</v>
      </c>
      <c r="C113" s="14" t="s">
        <v>131</v>
      </c>
      <c r="D113" s="15">
        <f t="shared" si="8"/>
        <v>12700</v>
      </c>
      <c r="E113" s="15">
        <f t="shared" si="8"/>
        <v>0</v>
      </c>
      <c r="F113" s="23">
        <f t="shared" si="3"/>
        <v>12700</v>
      </c>
      <c r="G113" s="10"/>
    </row>
    <row r="114" spans="1:7" s="8" customFormat="1" ht="12.75">
      <c r="A114" s="13" t="s">
        <v>60</v>
      </c>
      <c r="B114" s="12" t="s">
        <v>193</v>
      </c>
      <c r="C114" s="14" t="s">
        <v>132</v>
      </c>
      <c r="D114" s="15">
        <v>12700</v>
      </c>
      <c r="E114" s="23"/>
      <c r="F114" s="23">
        <f t="shared" si="3"/>
        <v>12700</v>
      </c>
      <c r="G114" s="10"/>
    </row>
    <row r="115" spans="1:7" s="8" customFormat="1" ht="12.75">
      <c r="A115" s="13" t="s">
        <v>133</v>
      </c>
      <c r="B115" s="12" t="s">
        <v>193</v>
      </c>
      <c r="C115" s="14" t="s">
        <v>134</v>
      </c>
      <c r="D115" s="15">
        <f>D116</f>
        <v>1972000</v>
      </c>
      <c r="E115" s="15">
        <f>E116</f>
        <v>140465</v>
      </c>
      <c r="F115" s="23">
        <f t="shared" si="3"/>
        <v>1831535</v>
      </c>
      <c r="G115" s="10"/>
    </row>
    <row r="116" spans="1:7" s="8" customFormat="1" ht="12.75">
      <c r="A116" s="13" t="s">
        <v>135</v>
      </c>
      <c r="B116" s="12" t="s">
        <v>193</v>
      </c>
      <c r="C116" s="14" t="s">
        <v>136</v>
      </c>
      <c r="D116" s="15">
        <f>D117+D143</f>
        <v>1972000</v>
      </c>
      <c r="E116" s="15">
        <f>E117+E143</f>
        <v>140465</v>
      </c>
      <c r="F116" s="23">
        <f t="shared" si="3"/>
        <v>1831535</v>
      </c>
      <c r="G116" s="10"/>
    </row>
    <row r="117" spans="1:7" s="8" customFormat="1" ht="38.25" customHeight="1">
      <c r="A117" s="13" t="s">
        <v>231</v>
      </c>
      <c r="B117" s="12" t="s">
        <v>204</v>
      </c>
      <c r="C117" s="14" t="s">
        <v>137</v>
      </c>
      <c r="D117" s="15">
        <f>D118+D123+D128+D133+D138</f>
        <v>1927000</v>
      </c>
      <c r="E117" s="15">
        <f>E118+E123+E128+E133+E138</f>
        <v>140465</v>
      </c>
      <c r="F117" s="23">
        <f t="shared" si="3"/>
        <v>1786535</v>
      </c>
      <c r="G117" s="10"/>
    </row>
    <row r="118" spans="1:7" s="8" customFormat="1" ht="76.5">
      <c r="A118" s="13" t="s">
        <v>232</v>
      </c>
      <c r="B118" s="12" t="s">
        <v>193</v>
      </c>
      <c r="C118" s="14" t="s">
        <v>138</v>
      </c>
      <c r="D118" s="15">
        <f aca="true" t="shared" si="9" ref="D118:E121">D119</f>
        <v>184900</v>
      </c>
      <c r="E118" s="15">
        <f t="shared" si="9"/>
        <v>97445</v>
      </c>
      <c r="F118" s="23">
        <f t="shared" si="3"/>
        <v>87455</v>
      </c>
      <c r="G118" s="10"/>
    </row>
    <row r="119" spans="1:7" s="8" customFormat="1" ht="25.5">
      <c r="A119" s="13" t="s">
        <v>45</v>
      </c>
      <c r="B119" s="12" t="s">
        <v>193</v>
      </c>
      <c r="C119" s="14" t="s">
        <v>139</v>
      </c>
      <c r="D119" s="15">
        <f t="shared" si="9"/>
        <v>184900</v>
      </c>
      <c r="E119" s="15">
        <f t="shared" si="9"/>
        <v>97445</v>
      </c>
      <c r="F119" s="23">
        <f t="shared" si="3"/>
        <v>87455</v>
      </c>
      <c r="G119" s="10"/>
    </row>
    <row r="120" spans="1:7" s="8" customFormat="1" ht="12.75">
      <c r="A120" s="13" t="s">
        <v>16</v>
      </c>
      <c r="B120" s="12" t="s">
        <v>193</v>
      </c>
      <c r="C120" s="14" t="s">
        <v>140</v>
      </c>
      <c r="D120" s="15">
        <f t="shared" si="9"/>
        <v>184900</v>
      </c>
      <c r="E120" s="15">
        <f t="shared" si="9"/>
        <v>97445</v>
      </c>
      <c r="F120" s="23">
        <f t="shared" si="3"/>
        <v>87455</v>
      </c>
      <c r="G120" s="10"/>
    </row>
    <row r="121" spans="1:7" s="8" customFormat="1" ht="12.75">
      <c r="A121" s="13" t="s">
        <v>48</v>
      </c>
      <c r="B121" s="12" t="s">
        <v>193</v>
      </c>
      <c r="C121" s="14" t="s">
        <v>141</v>
      </c>
      <c r="D121" s="15">
        <f t="shared" si="9"/>
        <v>184900</v>
      </c>
      <c r="E121" s="15">
        <f t="shared" si="9"/>
        <v>97445</v>
      </c>
      <c r="F121" s="23">
        <f t="shared" si="3"/>
        <v>87455</v>
      </c>
      <c r="G121" s="10"/>
    </row>
    <row r="122" spans="1:7" s="8" customFormat="1" ht="12.75">
      <c r="A122" s="13" t="s">
        <v>54</v>
      </c>
      <c r="B122" s="12" t="s">
        <v>193</v>
      </c>
      <c r="C122" s="14" t="s">
        <v>142</v>
      </c>
      <c r="D122" s="15">
        <v>184900</v>
      </c>
      <c r="E122" s="23">
        <v>97445</v>
      </c>
      <c r="F122" s="23">
        <f t="shared" si="3"/>
        <v>87455</v>
      </c>
      <c r="G122" s="10"/>
    </row>
    <row r="123" spans="1:7" s="8" customFormat="1" ht="63.75" customHeight="1">
      <c r="A123" s="13" t="s">
        <v>234</v>
      </c>
      <c r="B123" s="12" t="s">
        <v>193</v>
      </c>
      <c r="C123" s="14" t="s">
        <v>143</v>
      </c>
      <c r="D123" s="15">
        <f aca="true" t="shared" si="10" ref="D123:E126">D124</f>
        <v>150000</v>
      </c>
      <c r="E123" s="15">
        <f t="shared" si="10"/>
        <v>43020</v>
      </c>
      <c r="F123" s="23">
        <f aca="true" t="shared" si="11" ref="F123:F199">D123-E123</f>
        <v>106980</v>
      </c>
      <c r="G123" s="10"/>
    </row>
    <row r="124" spans="1:7" s="8" customFormat="1" ht="25.5">
      <c r="A124" s="13" t="s">
        <v>45</v>
      </c>
      <c r="B124" s="12" t="s">
        <v>193</v>
      </c>
      <c r="C124" s="14" t="s">
        <v>144</v>
      </c>
      <c r="D124" s="15">
        <f t="shared" si="10"/>
        <v>150000</v>
      </c>
      <c r="E124" s="15">
        <f t="shared" si="10"/>
        <v>43020</v>
      </c>
      <c r="F124" s="23">
        <f t="shared" si="11"/>
        <v>106980</v>
      </c>
      <c r="G124" s="10"/>
    </row>
    <row r="125" spans="1:7" s="8" customFormat="1" ht="12.75">
      <c r="A125" s="13" t="s">
        <v>16</v>
      </c>
      <c r="B125" s="12" t="s">
        <v>193</v>
      </c>
      <c r="C125" s="14" t="s">
        <v>145</v>
      </c>
      <c r="D125" s="15">
        <f t="shared" si="10"/>
        <v>150000</v>
      </c>
      <c r="E125" s="15">
        <f t="shared" si="10"/>
        <v>43020</v>
      </c>
      <c r="F125" s="23">
        <f t="shared" si="11"/>
        <v>106980</v>
      </c>
      <c r="G125" s="10"/>
    </row>
    <row r="126" spans="1:7" s="8" customFormat="1" ht="12.75">
      <c r="A126" s="13" t="s">
        <v>48</v>
      </c>
      <c r="B126" s="12" t="s">
        <v>193</v>
      </c>
      <c r="C126" s="14" t="s">
        <v>146</v>
      </c>
      <c r="D126" s="15">
        <f t="shared" si="10"/>
        <v>150000</v>
      </c>
      <c r="E126" s="15">
        <f t="shared" si="10"/>
        <v>43020</v>
      </c>
      <c r="F126" s="23">
        <f t="shared" si="11"/>
        <v>106980</v>
      </c>
      <c r="G126" s="10"/>
    </row>
    <row r="127" spans="1:7" s="8" customFormat="1" ht="12.75">
      <c r="A127" s="13" t="s">
        <v>54</v>
      </c>
      <c r="B127" s="12" t="s">
        <v>193</v>
      </c>
      <c r="C127" s="14" t="s">
        <v>147</v>
      </c>
      <c r="D127" s="15">
        <v>150000</v>
      </c>
      <c r="E127" s="23">
        <v>43020</v>
      </c>
      <c r="F127" s="23">
        <f t="shared" si="11"/>
        <v>106980</v>
      </c>
      <c r="G127" s="10"/>
    </row>
    <row r="128" spans="1:7" s="8" customFormat="1" ht="79.5" customHeight="1">
      <c r="A128" s="13" t="s">
        <v>233</v>
      </c>
      <c r="B128" s="12" t="s">
        <v>193</v>
      </c>
      <c r="C128" s="14" t="s">
        <v>148</v>
      </c>
      <c r="D128" s="15">
        <f>D129</f>
        <v>1431600</v>
      </c>
      <c r="E128" s="23"/>
      <c r="F128" s="23">
        <f t="shared" si="11"/>
        <v>1431600</v>
      </c>
      <c r="G128" s="10"/>
    </row>
    <row r="129" spans="1:7" s="8" customFormat="1" ht="25.5">
      <c r="A129" s="13" t="s">
        <v>45</v>
      </c>
      <c r="B129" s="12" t="s">
        <v>193</v>
      </c>
      <c r="C129" s="14" t="s">
        <v>149</v>
      </c>
      <c r="D129" s="15">
        <f>D130</f>
        <v>1431600</v>
      </c>
      <c r="E129" s="23"/>
      <c r="F129" s="23">
        <f t="shared" si="11"/>
        <v>1431600</v>
      </c>
      <c r="G129" s="10"/>
    </row>
    <row r="130" spans="1:7" s="8" customFormat="1" ht="12.75">
      <c r="A130" s="13" t="s">
        <v>16</v>
      </c>
      <c r="B130" s="12" t="s">
        <v>193</v>
      </c>
      <c r="C130" s="14" t="s">
        <v>150</v>
      </c>
      <c r="D130" s="15">
        <f>D131</f>
        <v>1431600</v>
      </c>
      <c r="E130" s="23"/>
      <c r="F130" s="23">
        <f t="shared" si="11"/>
        <v>1431600</v>
      </c>
      <c r="G130" s="10"/>
    </row>
    <row r="131" spans="1:7" s="8" customFormat="1" ht="12.75">
      <c r="A131" s="13" t="s">
        <v>48</v>
      </c>
      <c r="B131" s="12" t="s">
        <v>193</v>
      </c>
      <c r="C131" s="14" t="s">
        <v>151</v>
      </c>
      <c r="D131" s="15">
        <f>D132</f>
        <v>1431600</v>
      </c>
      <c r="E131" s="23"/>
      <c r="F131" s="23">
        <f t="shared" si="11"/>
        <v>1431600</v>
      </c>
      <c r="G131" s="10"/>
    </row>
    <row r="132" spans="1:7" s="8" customFormat="1" ht="12.75">
      <c r="A132" s="13" t="s">
        <v>54</v>
      </c>
      <c r="B132" s="12" t="s">
        <v>193</v>
      </c>
      <c r="C132" s="14" t="s">
        <v>152</v>
      </c>
      <c r="D132" s="15">
        <v>1431600</v>
      </c>
      <c r="E132" s="23"/>
      <c r="F132" s="23">
        <f t="shared" si="11"/>
        <v>1431600</v>
      </c>
      <c r="G132" s="10"/>
    </row>
    <row r="133" spans="1:7" s="8" customFormat="1" ht="79.5" customHeight="1">
      <c r="A133" s="13" t="s">
        <v>235</v>
      </c>
      <c r="B133" s="12" t="s">
        <v>193</v>
      </c>
      <c r="C133" s="19" t="s">
        <v>236</v>
      </c>
      <c r="D133" s="15">
        <f>D134</f>
        <v>12400</v>
      </c>
      <c r="E133" s="23"/>
      <c r="F133" s="23">
        <f t="shared" si="11"/>
        <v>12400</v>
      </c>
      <c r="G133" s="10"/>
    </row>
    <row r="134" spans="1:7" s="8" customFormat="1" ht="25.5">
      <c r="A134" s="13" t="s">
        <v>45</v>
      </c>
      <c r="B134" s="12" t="s">
        <v>193</v>
      </c>
      <c r="C134" s="19" t="s">
        <v>237</v>
      </c>
      <c r="D134" s="15">
        <f>D135</f>
        <v>12400</v>
      </c>
      <c r="E134" s="23"/>
      <c r="F134" s="23">
        <f t="shared" si="11"/>
        <v>12400</v>
      </c>
      <c r="G134" s="10"/>
    </row>
    <row r="135" spans="1:7" s="8" customFormat="1" ht="12.75">
      <c r="A135" s="13" t="s">
        <v>16</v>
      </c>
      <c r="B135" s="12" t="s">
        <v>193</v>
      </c>
      <c r="C135" s="19" t="s">
        <v>238</v>
      </c>
      <c r="D135" s="15">
        <f>D136</f>
        <v>12400</v>
      </c>
      <c r="E135" s="23"/>
      <c r="F135" s="23">
        <f t="shared" si="11"/>
        <v>12400</v>
      </c>
      <c r="G135" s="10"/>
    </row>
    <row r="136" spans="1:7" s="8" customFormat="1" ht="12.75">
      <c r="A136" s="13" t="s">
        <v>48</v>
      </c>
      <c r="B136" s="12" t="s">
        <v>193</v>
      </c>
      <c r="C136" s="19" t="s">
        <v>239</v>
      </c>
      <c r="D136" s="15">
        <f>D137</f>
        <v>12400</v>
      </c>
      <c r="E136" s="23"/>
      <c r="F136" s="23">
        <f t="shared" si="11"/>
        <v>12400</v>
      </c>
      <c r="G136" s="10"/>
    </row>
    <row r="137" spans="1:7" s="8" customFormat="1" ht="12.75">
      <c r="A137" s="13" t="s">
        <v>54</v>
      </c>
      <c r="B137" s="12" t="s">
        <v>193</v>
      </c>
      <c r="C137" s="19" t="s">
        <v>240</v>
      </c>
      <c r="D137" s="15">
        <v>12400</v>
      </c>
      <c r="E137" s="23"/>
      <c r="F137" s="23">
        <f t="shared" si="11"/>
        <v>12400</v>
      </c>
      <c r="G137" s="10"/>
    </row>
    <row r="138" spans="1:7" s="8" customFormat="1" ht="70.5" customHeight="1">
      <c r="A138" s="13" t="s">
        <v>241</v>
      </c>
      <c r="B138" s="12" t="s">
        <v>204</v>
      </c>
      <c r="C138" s="19" t="s">
        <v>153</v>
      </c>
      <c r="D138" s="15">
        <f>D139</f>
        <v>148100</v>
      </c>
      <c r="E138" s="23"/>
      <c r="F138" s="23">
        <f t="shared" si="11"/>
        <v>148100</v>
      </c>
      <c r="G138" s="10"/>
    </row>
    <row r="139" spans="1:7" s="8" customFormat="1" ht="25.5">
      <c r="A139" s="13" t="s">
        <v>45</v>
      </c>
      <c r="B139" s="12" t="s">
        <v>193</v>
      </c>
      <c r="C139" s="19" t="s">
        <v>154</v>
      </c>
      <c r="D139" s="15">
        <f>D140</f>
        <v>148100</v>
      </c>
      <c r="E139" s="23"/>
      <c r="F139" s="23">
        <f t="shared" si="11"/>
        <v>148100</v>
      </c>
      <c r="G139" s="10"/>
    </row>
    <row r="140" spans="1:7" s="8" customFormat="1" ht="12.75">
      <c r="A140" s="13" t="s">
        <v>16</v>
      </c>
      <c r="B140" s="12" t="s">
        <v>193</v>
      </c>
      <c r="C140" s="19" t="s">
        <v>155</v>
      </c>
      <c r="D140" s="15">
        <f>D141</f>
        <v>148100</v>
      </c>
      <c r="E140" s="23"/>
      <c r="F140" s="23">
        <f t="shared" si="11"/>
        <v>148100</v>
      </c>
      <c r="G140" s="10"/>
    </row>
    <row r="141" spans="1:7" s="8" customFormat="1" ht="12.75">
      <c r="A141" s="13" t="s">
        <v>48</v>
      </c>
      <c r="B141" s="12" t="s">
        <v>193</v>
      </c>
      <c r="C141" s="19" t="s">
        <v>156</v>
      </c>
      <c r="D141" s="15">
        <f>D142</f>
        <v>148100</v>
      </c>
      <c r="E141" s="23"/>
      <c r="F141" s="23">
        <f t="shared" si="11"/>
        <v>148100</v>
      </c>
      <c r="G141" s="10"/>
    </row>
    <row r="142" spans="1:7" s="8" customFormat="1" ht="12.75">
      <c r="A142" s="13" t="s">
        <v>54</v>
      </c>
      <c r="B142" s="12" t="s">
        <v>193</v>
      </c>
      <c r="C142" s="19" t="s">
        <v>157</v>
      </c>
      <c r="D142" s="15">
        <v>148100</v>
      </c>
      <c r="E142" s="23"/>
      <c r="F142" s="23">
        <f t="shared" si="11"/>
        <v>148100</v>
      </c>
      <c r="G142" s="10"/>
    </row>
    <row r="143" spans="1:7" s="8" customFormat="1" ht="33.75" customHeight="1">
      <c r="A143" s="13" t="s">
        <v>242</v>
      </c>
      <c r="B143" s="12" t="s">
        <v>193</v>
      </c>
      <c r="C143" s="14" t="s">
        <v>158</v>
      </c>
      <c r="D143" s="15">
        <f>D144</f>
        <v>45000</v>
      </c>
      <c r="E143" s="23"/>
      <c r="F143" s="23">
        <f t="shared" si="11"/>
        <v>45000</v>
      </c>
      <c r="G143" s="10"/>
    </row>
    <row r="144" spans="1:7" s="8" customFormat="1" ht="67.5" customHeight="1">
      <c r="A144" s="13" t="s">
        <v>243</v>
      </c>
      <c r="B144" s="12" t="s">
        <v>193</v>
      </c>
      <c r="C144" s="14" t="s">
        <v>159</v>
      </c>
      <c r="D144" s="15">
        <f>D145</f>
        <v>45000</v>
      </c>
      <c r="E144" s="23"/>
      <c r="F144" s="23">
        <f t="shared" si="11"/>
        <v>45000</v>
      </c>
      <c r="G144" s="10"/>
    </row>
    <row r="145" spans="1:7" s="8" customFormat="1" ht="25.5">
      <c r="A145" s="13" t="s">
        <v>45</v>
      </c>
      <c r="B145" s="12" t="s">
        <v>193</v>
      </c>
      <c r="C145" s="14" t="s">
        <v>160</v>
      </c>
      <c r="D145" s="15">
        <f>D146</f>
        <v>45000</v>
      </c>
      <c r="E145" s="23"/>
      <c r="F145" s="23">
        <f t="shared" si="11"/>
        <v>45000</v>
      </c>
      <c r="G145" s="10"/>
    </row>
    <row r="146" spans="1:7" s="8" customFormat="1" ht="12.75">
      <c r="A146" s="13" t="s">
        <v>16</v>
      </c>
      <c r="B146" s="12" t="s">
        <v>193</v>
      </c>
      <c r="C146" s="14" t="s">
        <v>161</v>
      </c>
      <c r="D146" s="15">
        <f>D147</f>
        <v>45000</v>
      </c>
      <c r="E146" s="23"/>
      <c r="F146" s="23">
        <f t="shared" si="11"/>
        <v>45000</v>
      </c>
      <c r="G146" s="10"/>
    </row>
    <row r="147" spans="1:7" s="8" customFormat="1" ht="12.75">
      <c r="A147" s="13" t="s">
        <v>48</v>
      </c>
      <c r="B147" s="12" t="s">
        <v>193</v>
      </c>
      <c r="C147" s="14" t="s">
        <v>162</v>
      </c>
      <c r="D147" s="15">
        <f>D148</f>
        <v>45000</v>
      </c>
      <c r="E147" s="23"/>
      <c r="F147" s="23">
        <f t="shared" si="11"/>
        <v>45000</v>
      </c>
      <c r="G147" s="10"/>
    </row>
    <row r="148" spans="1:7" s="8" customFormat="1" ht="12.75">
      <c r="A148" s="13" t="s">
        <v>54</v>
      </c>
      <c r="B148" s="12" t="s">
        <v>193</v>
      </c>
      <c r="C148" s="14" t="s">
        <v>163</v>
      </c>
      <c r="D148" s="15">
        <v>45000</v>
      </c>
      <c r="E148" s="23"/>
      <c r="F148" s="23">
        <f t="shared" si="11"/>
        <v>45000</v>
      </c>
      <c r="G148" s="10"/>
    </row>
    <row r="149" spans="1:7" s="8" customFormat="1" ht="12.75">
      <c r="A149" s="13" t="s">
        <v>164</v>
      </c>
      <c r="B149" s="12" t="s">
        <v>193</v>
      </c>
      <c r="C149" s="14" t="s">
        <v>165</v>
      </c>
      <c r="D149" s="15">
        <f>D150+D162+D172</f>
        <v>9168800</v>
      </c>
      <c r="E149" s="15">
        <f>E150+E162+E172</f>
        <v>1718127.98</v>
      </c>
      <c r="F149" s="23">
        <f t="shared" si="11"/>
        <v>7450672.02</v>
      </c>
      <c r="G149" s="10"/>
    </row>
    <row r="150" spans="1:7" s="8" customFormat="1" ht="12.75">
      <c r="A150" s="13" t="s">
        <v>166</v>
      </c>
      <c r="B150" s="12" t="s">
        <v>193</v>
      </c>
      <c r="C150" s="14" t="s">
        <v>167</v>
      </c>
      <c r="D150" s="15">
        <f>D151</f>
        <v>5347100</v>
      </c>
      <c r="E150" s="15">
        <f>E151</f>
        <v>0</v>
      </c>
      <c r="F150" s="23">
        <f t="shared" si="11"/>
        <v>5347100</v>
      </c>
      <c r="G150" s="10"/>
    </row>
    <row r="151" spans="1:7" s="8" customFormat="1" ht="25.5">
      <c r="A151" s="13" t="s">
        <v>244</v>
      </c>
      <c r="B151" s="12" t="s">
        <v>193</v>
      </c>
      <c r="C151" s="14" t="s">
        <v>168</v>
      </c>
      <c r="D151" s="15">
        <f>D152+D157</f>
        <v>5347100</v>
      </c>
      <c r="E151" s="15">
        <f>E152+E157</f>
        <v>0</v>
      </c>
      <c r="F151" s="23">
        <f t="shared" si="11"/>
        <v>5347100</v>
      </c>
      <c r="G151" s="10"/>
    </row>
    <row r="152" spans="1:7" s="8" customFormat="1" ht="119.25" customHeight="1">
      <c r="A152" s="13" t="s">
        <v>245</v>
      </c>
      <c r="B152" s="12" t="s">
        <v>193</v>
      </c>
      <c r="C152" s="14" t="s">
        <v>169</v>
      </c>
      <c r="D152" s="15">
        <f>D153</f>
        <v>411700</v>
      </c>
      <c r="E152" s="23"/>
      <c r="F152" s="23">
        <f>D152-E152</f>
        <v>411700</v>
      </c>
      <c r="G152" s="10"/>
    </row>
    <row r="153" spans="1:7" s="8" customFormat="1" ht="12.75">
      <c r="A153" s="13" t="s">
        <v>246</v>
      </c>
      <c r="B153" s="12" t="s">
        <v>193</v>
      </c>
      <c r="C153" s="19" t="s">
        <v>247</v>
      </c>
      <c r="D153" s="15">
        <f>D154</f>
        <v>411700</v>
      </c>
      <c r="E153" s="23"/>
      <c r="F153" s="23">
        <f t="shared" si="11"/>
        <v>411700</v>
      </c>
      <c r="G153" s="10"/>
    </row>
    <row r="154" spans="1:7" s="8" customFormat="1" ht="29.25" customHeight="1">
      <c r="A154" s="13" t="s">
        <v>248</v>
      </c>
      <c r="B154" s="12" t="s">
        <v>193</v>
      </c>
      <c r="C154" s="19" t="s">
        <v>249</v>
      </c>
      <c r="D154" s="15">
        <f>D155</f>
        <v>411700</v>
      </c>
      <c r="E154" s="23"/>
      <c r="F154" s="23">
        <f t="shared" si="11"/>
        <v>411700</v>
      </c>
      <c r="G154" s="10"/>
    </row>
    <row r="155" spans="1:7" s="8" customFormat="1" ht="12.75">
      <c r="A155" s="13" t="s">
        <v>58</v>
      </c>
      <c r="B155" s="12" t="s">
        <v>193</v>
      </c>
      <c r="C155" s="19" t="s">
        <v>250</v>
      </c>
      <c r="D155" s="15">
        <f>D156</f>
        <v>411700</v>
      </c>
      <c r="E155" s="23"/>
      <c r="F155" s="23">
        <f t="shared" si="11"/>
        <v>411700</v>
      </c>
      <c r="G155" s="10"/>
    </row>
    <row r="156" spans="1:7" s="8" customFormat="1" ht="12.75">
      <c r="A156" s="13" t="s">
        <v>251</v>
      </c>
      <c r="B156" s="12" t="s">
        <v>193</v>
      </c>
      <c r="C156" s="19" t="s">
        <v>252</v>
      </c>
      <c r="D156" s="15">
        <v>411700</v>
      </c>
      <c r="E156" s="23"/>
      <c r="F156" s="23">
        <f t="shared" si="11"/>
        <v>411700</v>
      </c>
      <c r="G156" s="10"/>
    </row>
    <row r="157" spans="1:7" s="8" customFormat="1" ht="121.5" customHeight="1">
      <c r="A157" s="13" t="s">
        <v>254</v>
      </c>
      <c r="B157" s="12" t="s">
        <v>204</v>
      </c>
      <c r="C157" s="19" t="s">
        <v>253</v>
      </c>
      <c r="D157" s="15">
        <f>D158</f>
        <v>4935400</v>
      </c>
      <c r="E157" s="23"/>
      <c r="F157" s="23">
        <f t="shared" si="11"/>
        <v>4935400</v>
      </c>
      <c r="G157" s="10"/>
    </row>
    <row r="158" spans="1:7" s="8" customFormat="1" ht="46.5" customHeight="1">
      <c r="A158" s="13" t="s">
        <v>246</v>
      </c>
      <c r="B158" s="12" t="s">
        <v>204</v>
      </c>
      <c r="C158" s="19" t="s">
        <v>255</v>
      </c>
      <c r="D158" s="15">
        <f>D159</f>
        <v>4935400</v>
      </c>
      <c r="E158" s="23"/>
      <c r="F158" s="23">
        <f t="shared" si="11"/>
        <v>4935400</v>
      </c>
      <c r="G158" s="10"/>
    </row>
    <row r="159" spans="1:7" s="8" customFormat="1" ht="25.5">
      <c r="A159" s="13" t="s">
        <v>248</v>
      </c>
      <c r="B159" s="12" t="s">
        <v>193</v>
      </c>
      <c r="C159" s="19" t="s">
        <v>256</v>
      </c>
      <c r="D159" s="15">
        <f>D160</f>
        <v>4935400</v>
      </c>
      <c r="E159" s="23"/>
      <c r="F159" s="23">
        <f t="shared" si="11"/>
        <v>4935400</v>
      </c>
      <c r="G159" s="10"/>
    </row>
    <row r="160" spans="1:7" s="8" customFormat="1" ht="12.75">
      <c r="A160" s="13" t="s">
        <v>58</v>
      </c>
      <c r="B160" s="12" t="s">
        <v>193</v>
      </c>
      <c r="C160" s="19" t="s">
        <v>257</v>
      </c>
      <c r="D160" s="15">
        <f>D161</f>
        <v>4935400</v>
      </c>
      <c r="E160" s="23"/>
      <c r="F160" s="23">
        <f t="shared" si="11"/>
        <v>4935400</v>
      </c>
      <c r="G160" s="10"/>
    </row>
    <row r="161" spans="1:7" s="8" customFormat="1" ht="12.75">
      <c r="A161" s="13" t="s">
        <v>251</v>
      </c>
      <c r="B161" s="12" t="s">
        <v>193</v>
      </c>
      <c r="C161" s="19" t="s">
        <v>258</v>
      </c>
      <c r="D161" s="15">
        <v>4935400</v>
      </c>
      <c r="E161" s="23"/>
      <c r="F161" s="23">
        <f t="shared" si="11"/>
        <v>4935400</v>
      </c>
      <c r="G161" s="10"/>
    </row>
    <row r="162" spans="1:7" s="8" customFormat="1" ht="12.75">
      <c r="A162" s="13" t="s">
        <v>171</v>
      </c>
      <c r="B162" s="12" t="s">
        <v>193</v>
      </c>
      <c r="C162" s="14" t="s">
        <v>172</v>
      </c>
      <c r="D162" s="15">
        <f aca="true" t="shared" si="12" ref="D162:E164">D163</f>
        <v>1467000</v>
      </c>
      <c r="E162" s="15">
        <f t="shared" si="12"/>
        <v>1026141.5</v>
      </c>
      <c r="F162" s="23">
        <f t="shared" si="11"/>
        <v>440858.5</v>
      </c>
      <c r="G162" s="10"/>
    </row>
    <row r="163" spans="1:7" s="8" customFormat="1" ht="25.5">
      <c r="A163" s="13" t="s">
        <v>259</v>
      </c>
      <c r="B163" s="12" t="s">
        <v>193</v>
      </c>
      <c r="C163" s="19" t="s">
        <v>260</v>
      </c>
      <c r="D163" s="15">
        <f t="shared" si="12"/>
        <v>1467000</v>
      </c>
      <c r="E163" s="15">
        <f t="shared" si="12"/>
        <v>1026141.5</v>
      </c>
      <c r="F163" s="23">
        <f t="shared" si="11"/>
        <v>440858.5</v>
      </c>
      <c r="G163" s="10"/>
    </row>
    <row r="164" spans="1:7" s="8" customFormat="1" ht="81" customHeight="1">
      <c r="A164" s="13" t="s">
        <v>261</v>
      </c>
      <c r="B164" s="12" t="s">
        <v>193</v>
      </c>
      <c r="C164" s="19" t="s">
        <v>319</v>
      </c>
      <c r="D164" s="15">
        <f t="shared" si="12"/>
        <v>1467000</v>
      </c>
      <c r="E164" s="15">
        <f t="shared" si="12"/>
        <v>1026141.5</v>
      </c>
      <c r="F164" s="23">
        <f t="shared" si="11"/>
        <v>440858.5</v>
      </c>
      <c r="G164" s="10"/>
    </row>
    <row r="165" spans="1:7" s="8" customFormat="1" ht="25.5">
      <c r="A165" s="13" t="s">
        <v>45</v>
      </c>
      <c r="B165" s="12" t="s">
        <v>193</v>
      </c>
      <c r="C165" s="19" t="s">
        <v>318</v>
      </c>
      <c r="D165" s="15">
        <f>D166+D170</f>
        <v>1467000</v>
      </c>
      <c r="E165" s="15">
        <f>E166+E170</f>
        <v>1026141.5</v>
      </c>
      <c r="F165" s="23">
        <f t="shared" si="11"/>
        <v>440858.5</v>
      </c>
      <c r="G165" s="10"/>
    </row>
    <row r="166" spans="1:7" s="8" customFormat="1" ht="12.75">
      <c r="A166" s="13" t="s">
        <v>16</v>
      </c>
      <c r="B166" s="12" t="s">
        <v>193</v>
      </c>
      <c r="C166" s="19" t="s">
        <v>317</v>
      </c>
      <c r="D166" s="15">
        <f>D167</f>
        <v>1415000</v>
      </c>
      <c r="E166" s="15">
        <f>E167</f>
        <v>999384.3</v>
      </c>
      <c r="F166" s="23">
        <f t="shared" si="11"/>
        <v>415615.69999999995</v>
      </c>
      <c r="G166" s="10"/>
    </row>
    <row r="167" spans="1:7" s="8" customFormat="1" ht="12.75">
      <c r="A167" s="13" t="s">
        <v>48</v>
      </c>
      <c r="B167" s="12" t="s">
        <v>193</v>
      </c>
      <c r="C167" s="19" t="s">
        <v>316</v>
      </c>
      <c r="D167" s="15">
        <f>D168+D169</f>
        <v>1415000</v>
      </c>
      <c r="E167" s="15">
        <f>E168+E169</f>
        <v>999384.3</v>
      </c>
      <c r="F167" s="23">
        <f t="shared" si="11"/>
        <v>415615.69999999995</v>
      </c>
      <c r="G167" s="10"/>
    </row>
    <row r="168" spans="1:7" s="8" customFormat="1" ht="12.75">
      <c r="A168" s="13" t="s">
        <v>54</v>
      </c>
      <c r="B168" s="12" t="s">
        <v>193</v>
      </c>
      <c r="C168" s="19" t="s">
        <v>262</v>
      </c>
      <c r="D168" s="15">
        <v>1086300</v>
      </c>
      <c r="E168" s="23">
        <v>685504</v>
      </c>
      <c r="F168" s="23">
        <f t="shared" si="11"/>
        <v>400796</v>
      </c>
      <c r="G168" s="10"/>
    </row>
    <row r="169" spans="1:7" s="8" customFormat="1" ht="12.75">
      <c r="A169" s="13" t="s">
        <v>56</v>
      </c>
      <c r="B169" s="12" t="s">
        <v>204</v>
      </c>
      <c r="C169" s="19" t="s">
        <v>263</v>
      </c>
      <c r="D169" s="15">
        <v>328700</v>
      </c>
      <c r="E169" s="23">
        <v>313880.3</v>
      </c>
      <c r="F169" s="23"/>
      <c r="G169" s="10"/>
    </row>
    <row r="170" spans="1:7" s="8" customFormat="1" ht="12.75">
      <c r="A170" s="13" t="s">
        <v>58</v>
      </c>
      <c r="B170" s="12" t="s">
        <v>204</v>
      </c>
      <c r="C170" s="19" t="s">
        <v>264</v>
      </c>
      <c r="D170" s="15">
        <f>D171</f>
        <v>52000</v>
      </c>
      <c r="E170" s="15">
        <f>E171</f>
        <v>26757.2</v>
      </c>
      <c r="F170" s="23"/>
      <c r="G170" s="10"/>
    </row>
    <row r="171" spans="1:7" s="8" customFormat="1" ht="12.75">
      <c r="A171" s="13" t="s">
        <v>60</v>
      </c>
      <c r="B171" s="12" t="s">
        <v>204</v>
      </c>
      <c r="C171" s="19" t="s">
        <v>265</v>
      </c>
      <c r="D171" s="15">
        <v>52000</v>
      </c>
      <c r="E171" s="23">
        <v>26757.2</v>
      </c>
      <c r="F171" s="23"/>
      <c r="G171" s="10"/>
    </row>
    <row r="172" spans="1:7" s="8" customFormat="1" ht="12.75">
      <c r="A172" s="13" t="s">
        <v>173</v>
      </c>
      <c r="B172" s="12" t="s">
        <v>193</v>
      </c>
      <c r="C172" s="14" t="s">
        <v>174</v>
      </c>
      <c r="D172" s="15">
        <f>D173</f>
        <v>2354700</v>
      </c>
      <c r="E172" s="15">
        <f>E173</f>
        <v>691986.48</v>
      </c>
      <c r="F172" s="23">
        <f t="shared" si="11"/>
        <v>1662713.52</v>
      </c>
      <c r="G172" s="10"/>
    </row>
    <row r="173" spans="1:7" s="8" customFormat="1" ht="25.5">
      <c r="A173" s="13" t="s">
        <v>266</v>
      </c>
      <c r="B173" s="12" t="s">
        <v>193</v>
      </c>
      <c r="C173" s="19" t="s">
        <v>267</v>
      </c>
      <c r="D173" s="15">
        <f>D174+D182+D187</f>
        <v>2354700</v>
      </c>
      <c r="E173" s="15">
        <f>E174+E182+E187</f>
        <v>691986.48</v>
      </c>
      <c r="F173" s="23">
        <f t="shared" si="11"/>
        <v>1662713.52</v>
      </c>
      <c r="G173" s="10"/>
    </row>
    <row r="174" spans="1:7" s="8" customFormat="1" ht="69" customHeight="1">
      <c r="A174" s="13" t="s">
        <v>268</v>
      </c>
      <c r="B174" s="12" t="s">
        <v>193</v>
      </c>
      <c r="C174" s="19" t="s">
        <v>269</v>
      </c>
      <c r="D174" s="15">
        <f>D175</f>
        <v>994000</v>
      </c>
      <c r="E174" s="15">
        <f>E175</f>
        <v>81746.68</v>
      </c>
      <c r="F174" s="23">
        <f t="shared" si="11"/>
        <v>912253.3200000001</v>
      </c>
      <c r="G174" s="10"/>
    </row>
    <row r="175" spans="1:7" s="8" customFormat="1" ht="25.5">
      <c r="A175" s="13" t="s">
        <v>45</v>
      </c>
      <c r="B175" s="12" t="s">
        <v>193</v>
      </c>
      <c r="C175" s="19" t="s">
        <v>270</v>
      </c>
      <c r="D175" s="15">
        <f>D176+D180</f>
        <v>994000</v>
      </c>
      <c r="E175" s="15">
        <f>E176+E180</f>
        <v>81746.68</v>
      </c>
      <c r="F175" s="23">
        <f t="shared" si="11"/>
        <v>912253.3200000001</v>
      </c>
      <c r="G175" s="10"/>
    </row>
    <row r="176" spans="1:7" s="8" customFormat="1" ht="12.75">
      <c r="A176" s="13" t="s">
        <v>16</v>
      </c>
      <c r="B176" s="12" t="s">
        <v>193</v>
      </c>
      <c r="C176" s="19" t="s">
        <v>271</v>
      </c>
      <c r="D176" s="15">
        <f>D177</f>
        <v>880100</v>
      </c>
      <c r="E176" s="15">
        <f>E177</f>
        <v>67926.68</v>
      </c>
      <c r="F176" s="23">
        <f t="shared" si="11"/>
        <v>812173.3200000001</v>
      </c>
      <c r="G176" s="10"/>
    </row>
    <row r="177" spans="1:7" s="8" customFormat="1" ht="12.75">
      <c r="A177" s="13" t="s">
        <v>48</v>
      </c>
      <c r="B177" s="12" t="s">
        <v>193</v>
      </c>
      <c r="C177" s="19" t="s">
        <v>272</v>
      </c>
      <c r="D177" s="15">
        <f>D178+D179</f>
        <v>880100</v>
      </c>
      <c r="E177" s="15">
        <f>E178+E179</f>
        <v>67926.68</v>
      </c>
      <c r="F177" s="23">
        <f t="shared" si="11"/>
        <v>812173.3200000001</v>
      </c>
      <c r="G177" s="10"/>
    </row>
    <row r="178" spans="1:7" s="8" customFormat="1" ht="12.75">
      <c r="A178" s="13" t="s">
        <v>52</v>
      </c>
      <c r="B178" s="12" t="s">
        <v>193</v>
      </c>
      <c r="C178" s="19" t="s">
        <v>273</v>
      </c>
      <c r="D178" s="15">
        <v>593800</v>
      </c>
      <c r="E178" s="23">
        <v>67926.68</v>
      </c>
      <c r="F178" s="23">
        <f t="shared" si="11"/>
        <v>525873.3200000001</v>
      </c>
      <c r="G178" s="10"/>
    </row>
    <row r="179" spans="1:7" s="8" customFormat="1" ht="12.75">
      <c r="A179" s="13" t="s">
        <v>54</v>
      </c>
      <c r="B179" s="12" t="s">
        <v>204</v>
      </c>
      <c r="C179" s="19" t="s">
        <v>274</v>
      </c>
      <c r="D179" s="15">
        <v>286300</v>
      </c>
      <c r="E179" s="23"/>
      <c r="F179" s="23"/>
      <c r="G179" s="10"/>
    </row>
    <row r="180" spans="1:7" s="8" customFormat="1" ht="12.75">
      <c r="A180" s="13" t="s">
        <v>58</v>
      </c>
      <c r="B180" s="12" t="s">
        <v>204</v>
      </c>
      <c r="C180" s="19" t="s">
        <v>275</v>
      </c>
      <c r="D180" s="15">
        <f>D181</f>
        <v>113900</v>
      </c>
      <c r="E180" s="15">
        <f>E181</f>
        <v>13820</v>
      </c>
      <c r="F180" s="23"/>
      <c r="G180" s="10"/>
    </row>
    <row r="181" spans="1:7" s="8" customFormat="1" ht="12.75">
      <c r="A181" s="13" t="s">
        <v>60</v>
      </c>
      <c r="B181" s="12" t="s">
        <v>204</v>
      </c>
      <c r="C181" s="19" t="s">
        <v>276</v>
      </c>
      <c r="D181" s="15">
        <v>113900</v>
      </c>
      <c r="E181" s="23">
        <v>13820</v>
      </c>
      <c r="F181" s="23"/>
      <c r="G181" s="10"/>
    </row>
    <row r="182" spans="1:7" s="8" customFormat="1" ht="63.75">
      <c r="A182" s="13" t="s">
        <v>277</v>
      </c>
      <c r="B182" s="12" t="s">
        <v>193</v>
      </c>
      <c r="C182" s="19" t="s">
        <v>278</v>
      </c>
      <c r="D182" s="15">
        <f aca="true" t="shared" si="13" ref="D182:E185">D183</f>
        <v>300000</v>
      </c>
      <c r="E182" s="15">
        <f t="shared" si="13"/>
        <v>103562</v>
      </c>
      <c r="F182" s="23"/>
      <c r="G182" s="10"/>
    </row>
    <row r="183" spans="1:7" s="8" customFormat="1" ht="25.5">
      <c r="A183" s="13" t="s">
        <v>45</v>
      </c>
      <c r="B183" s="12" t="s">
        <v>193</v>
      </c>
      <c r="C183" s="19" t="s">
        <v>279</v>
      </c>
      <c r="D183" s="15">
        <f t="shared" si="13"/>
        <v>300000</v>
      </c>
      <c r="E183" s="15">
        <f t="shared" si="13"/>
        <v>103562</v>
      </c>
      <c r="F183" s="23"/>
      <c r="G183" s="10"/>
    </row>
    <row r="184" spans="1:7" s="8" customFormat="1" ht="12.75">
      <c r="A184" s="13" t="s">
        <v>16</v>
      </c>
      <c r="B184" s="12" t="s">
        <v>193</v>
      </c>
      <c r="C184" s="19" t="s">
        <v>280</v>
      </c>
      <c r="D184" s="15">
        <f t="shared" si="13"/>
        <v>300000</v>
      </c>
      <c r="E184" s="15">
        <f t="shared" si="13"/>
        <v>103562</v>
      </c>
      <c r="F184" s="23"/>
      <c r="G184" s="10"/>
    </row>
    <row r="185" spans="1:7" s="8" customFormat="1" ht="12.75">
      <c r="A185" s="13" t="s">
        <v>48</v>
      </c>
      <c r="B185" s="12" t="s">
        <v>193</v>
      </c>
      <c r="C185" s="19" t="s">
        <v>281</v>
      </c>
      <c r="D185" s="15">
        <f t="shared" si="13"/>
        <v>300000</v>
      </c>
      <c r="E185" s="15">
        <f t="shared" si="13"/>
        <v>103562</v>
      </c>
      <c r="F185" s="23"/>
      <c r="G185" s="10"/>
    </row>
    <row r="186" spans="1:7" s="8" customFormat="1" ht="12.75">
      <c r="A186" s="13" t="s">
        <v>54</v>
      </c>
      <c r="B186" s="12" t="s">
        <v>204</v>
      </c>
      <c r="C186" s="19" t="s">
        <v>320</v>
      </c>
      <c r="D186" s="15">
        <v>300000</v>
      </c>
      <c r="E186" s="23">
        <v>103562</v>
      </c>
      <c r="F186" s="23"/>
      <c r="G186" s="10"/>
    </row>
    <row r="187" spans="1:7" s="8" customFormat="1" ht="80.25" customHeight="1">
      <c r="A187" s="13" t="s">
        <v>282</v>
      </c>
      <c r="B187" s="12" t="s">
        <v>193</v>
      </c>
      <c r="C187" s="19" t="s">
        <v>283</v>
      </c>
      <c r="D187" s="15">
        <f>D188</f>
        <v>1060700</v>
      </c>
      <c r="E187" s="15">
        <f>E188</f>
        <v>506677.8</v>
      </c>
      <c r="F187" s="23">
        <f t="shared" si="11"/>
        <v>554022.2</v>
      </c>
      <c r="G187" s="10"/>
    </row>
    <row r="188" spans="1:7" s="8" customFormat="1" ht="25.5">
      <c r="A188" s="13" t="s">
        <v>45</v>
      </c>
      <c r="B188" s="12" t="s">
        <v>193</v>
      </c>
      <c r="C188" s="19" t="s">
        <v>284</v>
      </c>
      <c r="D188" s="15">
        <f>D189+D193</f>
        <v>1060700</v>
      </c>
      <c r="E188" s="15">
        <f>E189+E193</f>
        <v>506677.8</v>
      </c>
      <c r="F188" s="23">
        <f t="shared" si="11"/>
        <v>554022.2</v>
      </c>
      <c r="G188" s="10"/>
    </row>
    <row r="189" spans="1:7" s="8" customFormat="1" ht="12.75">
      <c r="A189" s="13" t="s">
        <v>16</v>
      </c>
      <c r="B189" s="12" t="s">
        <v>193</v>
      </c>
      <c r="C189" s="19" t="s">
        <v>285</v>
      </c>
      <c r="D189" s="15">
        <f>D190</f>
        <v>1017400</v>
      </c>
      <c r="E189" s="15">
        <f>E190</f>
        <v>463627.8</v>
      </c>
      <c r="F189" s="23">
        <f t="shared" si="11"/>
        <v>553772.2</v>
      </c>
      <c r="G189" s="10"/>
    </row>
    <row r="190" spans="1:7" s="8" customFormat="1" ht="12.75">
      <c r="A190" s="13" t="s">
        <v>48</v>
      </c>
      <c r="B190" s="12" t="s">
        <v>193</v>
      </c>
      <c r="C190" s="19" t="s">
        <v>286</v>
      </c>
      <c r="D190" s="15">
        <f>D191+D192</f>
        <v>1017400</v>
      </c>
      <c r="E190" s="15">
        <f>E191+E192</f>
        <v>463627.8</v>
      </c>
      <c r="F190" s="23">
        <f t="shared" si="11"/>
        <v>553772.2</v>
      </c>
      <c r="G190" s="10"/>
    </row>
    <row r="191" spans="1:7" s="8" customFormat="1" ht="12.75">
      <c r="A191" s="13" t="s">
        <v>54</v>
      </c>
      <c r="B191" s="12" t="s">
        <v>193</v>
      </c>
      <c r="C191" s="19" t="s">
        <v>287</v>
      </c>
      <c r="D191" s="15">
        <v>360700</v>
      </c>
      <c r="E191" s="23">
        <v>155937.8</v>
      </c>
      <c r="F191" s="23">
        <f t="shared" si="11"/>
        <v>204762.2</v>
      </c>
      <c r="G191" s="10"/>
    </row>
    <row r="192" spans="1:7" s="8" customFormat="1" ht="12.75">
      <c r="A192" s="13" t="s">
        <v>56</v>
      </c>
      <c r="B192" s="12" t="s">
        <v>193</v>
      </c>
      <c r="C192" s="19" t="s">
        <v>288</v>
      </c>
      <c r="D192" s="15">
        <v>656700</v>
      </c>
      <c r="E192" s="23">
        <v>307690</v>
      </c>
      <c r="F192" s="23">
        <f t="shared" si="11"/>
        <v>349010</v>
      </c>
      <c r="G192" s="10"/>
    </row>
    <row r="193" spans="1:7" s="8" customFormat="1" ht="12.75">
      <c r="A193" s="13" t="s">
        <v>58</v>
      </c>
      <c r="B193" s="12" t="s">
        <v>204</v>
      </c>
      <c r="C193" s="19" t="s">
        <v>289</v>
      </c>
      <c r="D193" s="15">
        <f>D194+D195</f>
        <v>43300</v>
      </c>
      <c r="E193" s="15">
        <f>E194+E195</f>
        <v>43050</v>
      </c>
      <c r="F193" s="23"/>
      <c r="G193" s="10"/>
    </row>
    <row r="194" spans="1:7" s="8" customFormat="1" ht="12.75">
      <c r="A194" s="13" t="s">
        <v>190</v>
      </c>
      <c r="B194" s="12" t="s">
        <v>204</v>
      </c>
      <c r="C194" s="19" t="s">
        <v>290</v>
      </c>
      <c r="D194" s="15">
        <v>38300</v>
      </c>
      <c r="E194" s="23">
        <v>38250</v>
      </c>
      <c r="F194" s="23"/>
      <c r="G194" s="10"/>
    </row>
    <row r="195" spans="1:7" s="8" customFormat="1" ht="12.75">
      <c r="A195" s="13" t="s">
        <v>60</v>
      </c>
      <c r="B195" s="12" t="s">
        <v>204</v>
      </c>
      <c r="C195" s="19" t="s">
        <v>291</v>
      </c>
      <c r="D195" s="15">
        <v>5000</v>
      </c>
      <c r="E195" s="23">
        <v>4800</v>
      </c>
      <c r="F195" s="23"/>
      <c r="G195" s="10"/>
    </row>
    <row r="196" spans="1:7" s="8" customFormat="1" ht="12.75">
      <c r="A196" s="13" t="s">
        <v>175</v>
      </c>
      <c r="B196" s="12" t="s">
        <v>193</v>
      </c>
      <c r="C196" s="19" t="s">
        <v>176</v>
      </c>
      <c r="D196" s="15">
        <f aca="true" t="shared" si="14" ref="D196:E201">D197</f>
        <v>4018600</v>
      </c>
      <c r="E196" s="15">
        <f t="shared" si="14"/>
        <v>1105702.76</v>
      </c>
      <c r="F196" s="23">
        <f t="shared" si="11"/>
        <v>2912897.24</v>
      </c>
      <c r="G196" s="10"/>
    </row>
    <row r="197" spans="1:7" s="8" customFormat="1" ht="12.75">
      <c r="A197" s="13" t="s">
        <v>177</v>
      </c>
      <c r="B197" s="12" t="s">
        <v>193</v>
      </c>
      <c r="C197" s="19" t="s">
        <v>178</v>
      </c>
      <c r="D197" s="15">
        <f t="shared" si="14"/>
        <v>4018600</v>
      </c>
      <c r="E197" s="15">
        <f t="shared" si="14"/>
        <v>1105702.76</v>
      </c>
      <c r="F197" s="23">
        <f t="shared" si="11"/>
        <v>2912897.24</v>
      </c>
      <c r="G197" s="10"/>
    </row>
    <row r="198" spans="1:7" s="8" customFormat="1" ht="12.75">
      <c r="A198" s="13" t="s">
        <v>179</v>
      </c>
      <c r="B198" s="12" t="s">
        <v>193</v>
      </c>
      <c r="C198" s="19" t="s">
        <v>292</v>
      </c>
      <c r="D198" s="15">
        <f t="shared" si="14"/>
        <v>4018600</v>
      </c>
      <c r="E198" s="15">
        <f t="shared" si="14"/>
        <v>1105702.76</v>
      </c>
      <c r="F198" s="23">
        <f t="shared" si="11"/>
        <v>2912897.24</v>
      </c>
      <c r="G198" s="10"/>
    </row>
    <row r="199" spans="1:7" s="8" customFormat="1" ht="51" customHeight="1">
      <c r="A199" s="13" t="s">
        <v>180</v>
      </c>
      <c r="B199" s="12" t="s">
        <v>193</v>
      </c>
      <c r="C199" s="19" t="s">
        <v>293</v>
      </c>
      <c r="D199" s="15">
        <f t="shared" si="14"/>
        <v>4018600</v>
      </c>
      <c r="E199" s="15">
        <f t="shared" si="14"/>
        <v>1105702.76</v>
      </c>
      <c r="F199" s="23">
        <f t="shared" si="11"/>
        <v>2912897.24</v>
      </c>
      <c r="G199" s="10"/>
    </row>
    <row r="200" spans="1:7" s="8" customFormat="1" ht="12.75">
      <c r="A200" s="13" t="s">
        <v>16</v>
      </c>
      <c r="B200" s="12" t="s">
        <v>193</v>
      </c>
      <c r="C200" s="19" t="s">
        <v>294</v>
      </c>
      <c r="D200" s="15">
        <f t="shared" si="14"/>
        <v>4018600</v>
      </c>
      <c r="E200" s="15">
        <f t="shared" si="14"/>
        <v>1105702.76</v>
      </c>
      <c r="F200" s="23">
        <f aca="true" t="shared" si="15" ref="F200:F217">D200-E200</f>
        <v>2912897.24</v>
      </c>
      <c r="G200" s="10"/>
    </row>
    <row r="201" spans="1:7" s="8" customFormat="1" ht="12.75">
      <c r="A201" s="13" t="s">
        <v>170</v>
      </c>
      <c r="B201" s="12" t="s">
        <v>193</v>
      </c>
      <c r="C201" s="19" t="s">
        <v>295</v>
      </c>
      <c r="D201" s="15">
        <f t="shared" si="14"/>
        <v>4018600</v>
      </c>
      <c r="E201" s="15">
        <f t="shared" si="14"/>
        <v>1105702.76</v>
      </c>
      <c r="F201" s="23">
        <f t="shared" si="15"/>
        <v>2912897.24</v>
      </c>
      <c r="G201" s="10"/>
    </row>
    <row r="202" spans="1:7" s="8" customFormat="1" ht="25.5">
      <c r="A202" s="13" t="s">
        <v>181</v>
      </c>
      <c r="B202" s="12" t="s">
        <v>193</v>
      </c>
      <c r="C202" s="19" t="s">
        <v>296</v>
      </c>
      <c r="D202" s="15">
        <v>4018600</v>
      </c>
      <c r="E202" s="23">
        <v>1105702.76</v>
      </c>
      <c r="F202" s="23">
        <f t="shared" si="15"/>
        <v>2912897.24</v>
      </c>
      <c r="G202" s="10"/>
    </row>
    <row r="203" spans="1:7" s="8" customFormat="1" ht="12.75">
      <c r="A203" s="13" t="s">
        <v>182</v>
      </c>
      <c r="B203" s="12" t="s">
        <v>193</v>
      </c>
      <c r="C203" s="19" t="s">
        <v>183</v>
      </c>
      <c r="D203" s="15">
        <f aca="true" t="shared" si="16" ref="D203:E209">D204</f>
        <v>440300</v>
      </c>
      <c r="E203" s="15">
        <f t="shared" si="16"/>
        <v>440271</v>
      </c>
      <c r="F203" s="23">
        <f t="shared" si="15"/>
        <v>29</v>
      </c>
      <c r="G203" s="10"/>
    </row>
    <row r="204" spans="1:7" s="8" customFormat="1" ht="12.75">
      <c r="A204" s="13" t="s">
        <v>297</v>
      </c>
      <c r="B204" s="12" t="s">
        <v>193</v>
      </c>
      <c r="C204" s="19" t="s">
        <v>298</v>
      </c>
      <c r="D204" s="15">
        <f t="shared" si="16"/>
        <v>440300</v>
      </c>
      <c r="E204" s="15">
        <f t="shared" si="16"/>
        <v>440271</v>
      </c>
      <c r="F204" s="23">
        <f t="shared" si="15"/>
        <v>29</v>
      </c>
      <c r="G204" s="10"/>
    </row>
    <row r="205" spans="1:7" s="8" customFormat="1" ht="69.75" customHeight="1">
      <c r="A205" s="13" t="s">
        <v>65</v>
      </c>
      <c r="B205" s="12" t="s">
        <v>204</v>
      </c>
      <c r="C205" s="19" t="s">
        <v>299</v>
      </c>
      <c r="D205" s="15">
        <f t="shared" si="16"/>
        <v>440300</v>
      </c>
      <c r="E205" s="15">
        <f t="shared" si="16"/>
        <v>440271</v>
      </c>
      <c r="F205" s="23">
        <f t="shared" si="15"/>
        <v>29</v>
      </c>
      <c r="G205" s="10"/>
    </row>
    <row r="206" spans="1:7" s="8" customFormat="1" ht="49.5" customHeight="1">
      <c r="A206" s="13" t="s">
        <v>300</v>
      </c>
      <c r="B206" s="12" t="s">
        <v>204</v>
      </c>
      <c r="C206" s="19" t="s">
        <v>301</v>
      </c>
      <c r="D206" s="15">
        <f t="shared" si="16"/>
        <v>440300</v>
      </c>
      <c r="E206" s="15">
        <f t="shared" si="16"/>
        <v>440271</v>
      </c>
      <c r="F206" s="23">
        <f t="shared" si="15"/>
        <v>29</v>
      </c>
      <c r="G206" s="10"/>
    </row>
    <row r="207" spans="1:7" s="8" customFormat="1" ht="33.75" customHeight="1">
      <c r="A207" s="13" t="s">
        <v>302</v>
      </c>
      <c r="B207" s="12" t="s">
        <v>204</v>
      </c>
      <c r="C207" s="19" t="s">
        <v>303</v>
      </c>
      <c r="D207" s="15">
        <f t="shared" si="16"/>
        <v>440300</v>
      </c>
      <c r="E207" s="15">
        <f t="shared" si="16"/>
        <v>440271</v>
      </c>
      <c r="F207" s="23">
        <f t="shared" si="15"/>
        <v>29</v>
      </c>
      <c r="G207" s="10"/>
    </row>
    <row r="208" spans="1:7" s="8" customFormat="1" ht="12.75">
      <c r="A208" s="13" t="s">
        <v>16</v>
      </c>
      <c r="B208" s="12" t="s">
        <v>204</v>
      </c>
      <c r="C208" s="19" t="s">
        <v>304</v>
      </c>
      <c r="D208" s="15">
        <f t="shared" si="16"/>
        <v>440300</v>
      </c>
      <c r="E208" s="15">
        <f t="shared" si="16"/>
        <v>440271</v>
      </c>
      <c r="F208" s="23">
        <f t="shared" si="15"/>
        <v>29</v>
      </c>
      <c r="G208" s="10"/>
    </row>
    <row r="209" spans="1:7" s="8" customFormat="1" ht="12.75">
      <c r="A209" s="13" t="s">
        <v>184</v>
      </c>
      <c r="B209" s="12" t="s">
        <v>204</v>
      </c>
      <c r="C209" s="19" t="s">
        <v>305</v>
      </c>
      <c r="D209" s="15">
        <f t="shared" si="16"/>
        <v>440300</v>
      </c>
      <c r="E209" s="15">
        <f t="shared" si="16"/>
        <v>440271</v>
      </c>
      <c r="F209" s="23">
        <f t="shared" si="15"/>
        <v>29</v>
      </c>
      <c r="G209" s="10"/>
    </row>
    <row r="210" spans="1:7" s="8" customFormat="1" ht="12.75">
      <c r="A210" s="13" t="s">
        <v>306</v>
      </c>
      <c r="B210" s="12" t="s">
        <v>204</v>
      </c>
      <c r="C210" s="19" t="s">
        <v>307</v>
      </c>
      <c r="D210" s="15">
        <v>440300</v>
      </c>
      <c r="E210" s="23">
        <v>440271</v>
      </c>
      <c r="F210" s="23">
        <f t="shared" si="15"/>
        <v>29</v>
      </c>
      <c r="G210" s="10"/>
    </row>
    <row r="211" spans="1:7" s="8" customFormat="1" ht="12.75">
      <c r="A211" s="13" t="s">
        <v>185</v>
      </c>
      <c r="B211" s="12" t="s">
        <v>193</v>
      </c>
      <c r="C211" s="19" t="s">
        <v>186</v>
      </c>
      <c r="D211" s="15">
        <f aca="true" t="shared" si="17" ref="D211:D216">D212</f>
        <v>150000</v>
      </c>
      <c r="E211" s="23"/>
      <c r="F211" s="23">
        <f t="shared" si="15"/>
        <v>150000</v>
      </c>
      <c r="G211" s="10"/>
    </row>
    <row r="212" spans="1:7" s="8" customFormat="1" ht="12.75">
      <c r="A212" s="13" t="s">
        <v>187</v>
      </c>
      <c r="B212" s="12" t="s">
        <v>193</v>
      </c>
      <c r="C212" s="19" t="s">
        <v>188</v>
      </c>
      <c r="D212" s="15">
        <f t="shared" si="17"/>
        <v>150000</v>
      </c>
      <c r="E212" s="23"/>
      <c r="F212" s="23">
        <f t="shared" si="15"/>
        <v>150000</v>
      </c>
      <c r="G212" s="10"/>
    </row>
    <row r="213" spans="1:7" s="8" customFormat="1" ht="12.75">
      <c r="A213" s="13" t="s">
        <v>189</v>
      </c>
      <c r="B213" s="12" t="s">
        <v>193</v>
      </c>
      <c r="C213" s="19" t="s">
        <v>308</v>
      </c>
      <c r="D213" s="15">
        <f t="shared" si="17"/>
        <v>150000</v>
      </c>
      <c r="E213" s="23"/>
      <c r="F213" s="23">
        <f t="shared" si="15"/>
        <v>150000</v>
      </c>
      <c r="G213" s="10"/>
    </row>
    <row r="214" spans="1:7" s="8" customFormat="1" ht="55.5" customHeight="1">
      <c r="A214" s="13" t="s">
        <v>309</v>
      </c>
      <c r="B214" s="12" t="s">
        <v>193</v>
      </c>
      <c r="C214" s="19" t="s">
        <v>310</v>
      </c>
      <c r="D214" s="15">
        <f t="shared" si="17"/>
        <v>150000</v>
      </c>
      <c r="E214" s="23"/>
      <c r="F214" s="23">
        <f t="shared" si="15"/>
        <v>150000</v>
      </c>
      <c r="G214" s="10"/>
    </row>
    <row r="215" spans="1:7" s="8" customFormat="1" ht="25.5">
      <c r="A215" s="13" t="s">
        <v>45</v>
      </c>
      <c r="B215" s="12" t="s">
        <v>193</v>
      </c>
      <c r="C215" s="19" t="s">
        <v>311</v>
      </c>
      <c r="D215" s="15">
        <f t="shared" si="17"/>
        <v>150000</v>
      </c>
      <c r="E215" s="23"/>
      <c r="F215" s="23">
        <f t="shared" si="15"/>
        <v>150000</v>
      </c>
      <c r="G215" s="10"/>
    </row>
    <row r="216" spans="1:7" s="8" customFormat="1" ht="12.75">
      <c r="A216" s="13" t="s">
        <v>58</v>
      </c>
      <c r="B216" s="12" t="s">
        <v>193</v>
      </c>
      <c r="C216" s="19" t="s">
        <v>312</v>
      </c>
      <c r="D216" s="15">
        <f t="shared" si="17"/>
        <v>150000</v>
      </c>
      <c r="E216" s="23"/>
      <c r="F216" s="23">
        <f t="shared" si="15"/>
        <v>150000</v>
      </c>
      <c r="G216" s="10"/>
    </row>
    <row r="217" spans="1:7" s="8" customFormat="1" ht="12.75">
      <c r="A217" s="13" t="s">
        <v>190</v>
      </c>
      <c r="B217" s="12" t="s">
        <v>193</v>
      </c>
      <c r="C217" s="19" t="s">
        <v>321</v>
      </c>
      <c r="D217" s="15">
        <v>150000</v>
      </c>
      <c r="E217" s="23"/>
      <c r="F217" s="23">
        <f t="shared" si="15"/>
        <v>150000</v>
      </c>
      <c r="G217" s="10"/>
    </row>
    <row r="218" spans="1:7" s="8" customFormat="1" ht="12.75">
      <c r="A218" s="16" t="s">
        <v>191</v>
      </c>
      <c r="B218" s="16" t="s">
        <v>192</v>
      </c>
      <c r="C218" s="16"/>
      <c r="D218" s="28" t="s">
        <v>322</v>
      </c>
      <c r="E218" s="26">
        <v>1727259.06</v>
      </c>
      <c r="F218" s="30" t="s">
        <v>322</v>
      </c>
      <c r="G218" s="10"/>
    </row>
    <row r="219" spans="1:7" s="8" customFormat="1" ht="12.75">
      <c r="A219" s="1"/>
      <c r="B219"/>
      <c r="C219"/>
      <c r="D219" s="3"/>
      <c r="E219" s="24"/>
      <c r="F219" s="27"/>
      <c r="G219" s="10"/>
    </row>
    <row r="220" spans="1:7" s="8" customFormat="1" ht="12.75">
      <c r="A220" s="1"/>
      <c r="B220"/>
      <c r="C220"/>
      <c r="D220" s="3"/>
      <c r="E220" s="24"/>
      <c r="F220" s="27"/>
      <c r="G220" s="10"/>
    </row>
    <row r="221" spans="1:7" s="8" customFormat="1" ht="12.75">
      <c r="A221" s="1"/>
      <c r="B221"/>
      <c r="C221"/>
      <c r="D221" s="3"/>
      <c r="E221" s="24"/>
      <c r="F221" s="27"/>
      <c r="G221" s="10"/>
    </row>
    <row r="222" spans="1:7" s="8" customFormat="1" ht="12.75">
      <c r="A222" s="1"/>
      <c r="B222"/>
      <c r="C222"/>
      <c r="D222" s="3"/>
      <c r="E222" s="24"/>
      <c r="F222" s="27"/>
      <c r="G222" s="10"/>
    </row>
    <row r="223" spans="1:7" s="8" customFormat="1" ht="12.75">
      <c r="A223" s="1"/>
      <c r="B223"/>
      <c r="C223"/>
      <c r="D223" s="3"/>
      <c r="E223" s="24"/>
      <c r="F223" s="27"/>
      <c r="G223" s="10"/>
    </row>
    <row r="224" spans="1:7" s="8" customFormat="1" ht="12.75">
      <c r="A224" s="1"/>
      <c r="B224"/>
      <c r="C224"/>
      <c r="D224" s="3"/>
      <c r="E224" s="24"/>
      <c r="F224" s="29"/>
      <c r="G224" s="10"/>
    </row>
    <row r="225" spans="1:7" s="8" customFormat="1" ht="12.75">
      <c r="A225" s="1"/>
      <c r="B225"/>
      <c r="C225"/>
      <c r="D225" s="3"/>
      <c r="E225" s="24"/>
      <c r="F225" s="27"/>
      <c r="G225" s="10"/>
    </row>
    <row r="226" spans="1:7" s="8" customFormat="1" ht="12.75">
      <c r="A226" s="1"/>
      <c r="B226"/>
      <c r="C226"/>
      <c r="D226" s="3"/>
      <c r="E226" s="24"/>
      <c r="F226" s="27"/>
      <c r="G226" s="10"/>
    </row>
    <row r="227" spans="1:7" s="8" customFormat="1" ht="12.75">
      <c r="A227" s="1"/>
      <c r="B227"/>
      <c r="C227"/>
      <c r="D227" s="3"/>
      <c r="E227" s="24"/>
      <c r="F227" s="27"/>
      <c r="G227" s="10"/>
    </row>
    <row r="228" spans="1:7" s="8" customFormat="1" ht="12.75">
      <c r="A228" s="1"/>
      <c r="B228"/>
      <c r="C228"/>
      <c r="D228" s="3"/>
      <c r="E228" s="24"/>
      <c r="F228" s="27"/>
      <c r="G228" s="10"/>
    </row>
    <row r="229" spans="1:7" s="8" customFormat="1" ht="12.75">
      <c r="A229" s="1"/>
      <c r="B229"/>
      <c r="C229"/>
      <c r="D229" s="3"/>
      <c r="E229" s="24"/>
      <c r="F229" s="27"/>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7" customFormat="1" ht="12.75">
      <c r="A4310" s="1"/>
      <c r="B4310"/>
      <c r="C4310"/>
      <c r="D4310" s="3"/>
      <c r="E4310" s="24"/>
      <c r="F4310" s="27"/>
      <c r="G4310" s="9"/>
    </row>
    <row r="4311" ht="12.75">
      <c r="G4311" s="11"/>
    </row>
    <row r="4312" ht="12.75">
      <c r="G4312" s="11"/>
    </row>
    <row r="4313" ht="12.75">
      <c r="G4313" s="11"/>
    </row>
    <row r="4314" ht="12.75">
      <c r="G4314" s="11"/>
    </row>
    <row r="4315" ht="12.75">
      <c r="G4315" s="11"/>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16">
      <selection activeCell="D44" sqref="D44"/>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323</v>
      </c>
      <c r="F1" s="49"/>
    </row>
    <row r="2" spans="1:6" ht="12.75">
      <c r="A2" s="47"/>
      <c r="B2" s="57"/>
      <c r="C2" s="32"/>
      <c r="D2" s="48"/>
      <c r="E2" s="48"/>
      <c r="F2" s="48"/>
    </row>
    <row r="3" spans="1:6" ht="15">
      <c r="A3" s="54" t="s">
        <v>324</v>
      </c>
      <c r="C3" s="41"/>
      <c r="D3" s="40"/>
      <c r="F3" s="68"/>
    </row>
    <row r="4" spans="1:6" ht="12.75">
      <c r="A4" s="53"/>
      <c r="B4" s="58"/>
      <c r="C4" s="42"/>
      <c r="D4" s="43"/>
      <c r="E4" s="43"/>
      <c r="F4" s="44"/>
    </row>
    <row r="5" spans="1:6" ht="12.75">
      <c r="A5" s="36"/>
      <c r="B5" s="37" t="s">
        <v>325</v>
      </c>
      <c r="C5" s="50" t="s">
        <v>326</v>
      </c>
      <c r="D5" s="35" t="s">
        <v>327</v>
      </c>
      <c r="E5" s="72"/>
      <c r="F5" s="71" t="s">
        <v>328</v>
      </c>
    </row>
    <row r="6" spans="1:6" ht="12.75">
      <c r="A6" s="37" t="s">
        <v>329</v>
      </c>
      <c r="B6" s="37" t="s">
        <v>330</v>
      </c>
      <c r="C6" s="50" t="s">
        <v>331</v>
      </c>
      <c r="D6" s="35" t="s">
        <v>332</v>
      </c>
      <c r="E6" s="35" t="s">
        <v>333</v>
      </c>
      <c r="F6" s="45" t="s">
        <v>334</v>
      </c>
    </row>
    <row r="7" spans="1:6" ht="12.75">
      <c r="A7" s="36"/>
      <c r="B7" s="37" t="s">
        <v>335</v>
      </c>
      <c r="C7" s="71" t="s">
        <v>336</v>
      </c>
      <c r="D7" s="35" t="s">
        <v>334</v>
      </c>
      <c r="E7" s="50"/>
      <c r="F7" s="71"/>
    </row>
    <row r="8" spans="1:6" ht="12.75">
      <c r="A8" s="37"/>
      <c r="B8" s="37"/>
      <c r="C8" s="50" t="s">
        <v>337</v>
      </c>
      <c r="D8" s="35"/>
      <c r="E8" s="35"/>
      <c r="F8" s="45"/>
    </row>
    <row r="9" spans="1:6" ht="12.75">
      <c r="A9" s="37"/>
      <c r="B9" s="37"/>
      <c r="C9" s="71" t="s">
        <v>338</v>
      </c>
      <c r="D9" s="35"/>
      <c r="E9" s="35"/>
      <c r="F9" s="45"/>
    </row>
    <row r="10" spans="1:6" ht="13.5" thickBot="1">
      <c r="A10" s="33">
        <v>1</v>
      </c>
      <c r="B10" s="39">
        <v>2</v>
      </c>
      <c r="C10" s="39">
        <v>3</v>
      </c>
      <c r="D10" s="34" t="s">
        <v>339</v>
      </c>
      <c r="E10" s="34" t="s">
        <v>340</v>
      </c>
      <c r="F10" s="46" t="s">
        <v>341</v>
      </c>
    </row>
    <row r="11" spans="1:6" ht="22.5">
      <c r="A11" s="38" t="s">
        <v>342</v>
      </c>
      <c r="B11" s="59" t="s">
        <v>343</v>
      </c>
      <c r="C11" s="61" t="s">
        <v>344</v>
      </c>
      <c r="D11" s="82">
        <f>D22</f>
        <v>1204000</v>
      </c>
      <c r="E11" s="85">
        <f>E22</f>
        <v>-1727259.0600000005</v>
      </c>
      <c r="F11" s="86">
        <f>D11+E11</f>
        <v>-523259.0600000005</v>
      </c>
    </row>
    <row r="12" spans="1:6" ht="12.75">
      <c r="A12" s="62" t="s">
        <v>345</v>
      </c>
      <c r="B12" s="63"/>
      <c r="C12" s="69"/>
      <c r="D12" s="64"/>
      <c r="E12" s="65"/>
      <c r="F12" s="87"/>
    </row>
    <row r="13" spans="1:6" ht="22.5">
      <c r="A13" s="38" t="s">
        <v>346</v>
      </c>
      <c r="B13" s="67" t="s">
        <v>347</v>
      </c>
      <c r="C13" s="31" t="s">
        <v>344</v>
      </c>
      <c r="D13" s="31"/>
      <c r="E13" s="52"/>
      <c r="F13" s="88"/>
    </row>
    <row r="14" spans="1:6" ht="12.75">
      <c r="A14" s="62" t="s">
        <v>348</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349</v>
      </c>
      <c r="B17" s="60" t="s">
        <v>350</v>
      </c>
      <c r="C17" s="31" t="s">
        <v>344</v>
      </c>
      <c r="D17" s="31"/>
      <c r="E17" s="52"/>
      <c r="F17" s="88"/>
    </row>
    <row r="18" spans="1:6" ht="12.75">
      <c r="A18" s="62" t="s">
        <v>348</v>
      </c>
      <c r="B18" s="63"/>
      <c r="C18" s="64"/>
      <c r="D18" s="64"/>
      <c r="E18" s="65"/>
      <c r="F18" s="87"/>
    </row>
    <row r="19" spans="1:6" ht="12.75">
      <c r="A19" s="38"/>
      <c r="B19" s="67"/>
      <c r="C19" s="31"/>
      <c r="D19" s="31"/>
      <c r="E19" s="52"/>
      <c r="F19" s="88"/>
    </row>
    <row r="20" spans="1:6" ht="12.75">
      <c r="A20" s="38"/>
      <c r="B20" s="67"/>
      <c r="C20" s="31"/>
      <c r="D20" s="31"/>
      <c r="E20" s="52"/>
      <c r="F20" s="88"/>
    </row>
    <row r="21" spans="1:6" ht="12.75">
      <c r="A21" s="38"/>
      <c r="B21" s="67"/>
      <c r="C21" s="31"/>
      <c r="D21" s="31"/>
      <c r="E21" s="52"/>
      <c r="F21" s="88"/>
    </row>
    <row r="22" spans="1:6" ht="12.75">
      <c r="A22" s="38" t="s">
        <v>351</v>
      </c>
      <c r="B22" s="60" t="s">
        <v>352</v>
      </c>
      <c r="C22" s="79" t="s">
        <v>361</v>
      </c>
      <c r="D22" s="82">
        <f>D23+D27</f>
        <v>1204000</v>
      </c>
      <c r="E22" s="82">
        <f>E23+E27</f>
        <v>-1727259.0600000005</v>
      </c>
      <c r="F22" s="89">
        <f>D22+E22</f>
        <v>-523259.0600000005</v>
      </c>
    </row>
    <row r="23" spans="1:6" ht="22.5">
      <c r="A23" s="38" t="s">
        <v>353</v>
      </c>
      <c r="B23" s="60" t="s">
        <v>354</v>
      </c>
      <c r="C23" s="79" t="s">
        <v>362</v>
      </c>
      <c r="D23" s="82">
        <f aca="true" t="shared" si="0" ref="D23:E25">D24</f>
        <v>-20400200</v>
      </c>
      <c r="E23" s="82">
        <f t="shared" si="0"/>
        <v>-7114427.69</v>
      </c>
      <c r="F23" s="88" t="s">
        <v>322</v>
      </c>
    </row>
    <row r="24" spans="1:6" ht="22.5">
      <c r="A24" s="77" t="s">
        <v>363</v>
      </c>
      <c r="B24" s="78">
        <v>710</v>
      </c>
      <c r="C24" s="79" t="s">
        <v>364</v>
      </c>
      <c r="D24" s="83">
        <f t="shared" si="0"/>
        <v>-20400200</v>
      </c>
      <c r="E24" s="83">
        <f t="shared" si="0"/>
        <v>-7114427.69</v>
      </c>
      <c r="F24" s="83">
        <f>D24+E24</f>
        <v>-27514627.69</v>
      </c>
    </row>
    <row r="25" spans="1:6" ht="22.5">
      <c r="A25" s="77" t="s">
        <v>365</v>
      </c>
      <c r="B25" s="78">
        <v>710</v>
      </c>
      <c r="C25" s="79" t="s">
        <v>366</v>
      </c>
      <c r="D25" s="83">
        <f t="shared" si="0"/>
        <v>-20400200</v>
      </c>
      <c r="E25" s="83">
        <f t="shared" si="0"/>
        <v>-7114427.69</v>
      </c>
      <c r="F25" s="83">
        <f>D25+E25</f>
        <v>-27514627.69</v>
      </c>
    </row>
    <row r="26" spans="1:6" ht="33.75">
      <c r="A26" s="80" t="s">
        <v>367</v>
      </c>
      <c r="B26" s="78">
        <v>710</v>
      </c>
      <c r="C26" s="79" t="s">
        <v>368</v>
      </c>
      <c r="D26" s="83">
        <v>-20400200</v>
      </c>
      <c r="E26" s="83">
        <v>-7114427.69</v>
      </c>
      <c r="F26" s="83">
        <f>D26+E26</f>
        <v>-27514627.69</v>
      </c>
    </row>
    <row r="27" spans="1:6" ht="19.5" customHeight="1">
      <c r="A27" s="77" t="s">
        <v>376</v>
      </c>
      <c r="B27" s="78">
        <v>720</v>
      </c>
      <c r="C27" s="79" t="s">
        <v>369</v>
      </c>
      <c r="D27" s="84">
        <f aca="true" t="shared" si="1" ref="D27:E29">D28</f>
        <v>21604200</v>
      </c>
      <c r="E27" s="84">
        <f t="shared" si="1"/>
        <v>5387168.63</v>
      </c>
      <c r="F27" s="89" t="s">
        <v>322</v>
      </c>
    </row>
    <row r="28" spans="1:6" ht="22.5">
      <c r="A28" s="77" t="s">
        <v>370</v>
      </c>
      <c r="B28" s="78">
        <v>720</v>
      </c>
      <c r="C28" s="79" t="s">
        <v>371</v>
      </c>
      <c r="D28" s="83">
        <f t="shared" si="1"/>
        <v>21604200</v>
      </c>
      <c r="E28" s="83">
        <f t="shared" si="1"/>
        <v>5387168.63</v>
      </c>
      <c r="F28" s="83">
        <f>D28+E28</f>
        <v>26991368.63</v>
      </c>
    </row>
    <row r="29" spans="1:6" ht="22.5">
      <c r="A29" s="77" t="s">
        <v>372</v>
      </c>
      <c r="B29" s="78">
        <v>720</v>
      </c>
      <c r="C29" s="79" t="s">
        <v>373</v>
      </c>
      <c r="D29" s="83">
        <f t="shared" si="1"/>
        <v>21604200</v>
      </c>
      <c r="E29" s="83">
        <f t="shared" si="1"/>
        <v>5387168.63</v>
      </c>
      <c r="F29" s="83"/>
    </row>
    <row r="30" spans="1:6" ht="33.75">
      <c r="A30" s="81" t="s">
        <v>374</v>
      </c>
      <c r="B30" s="78">
        <v>720</v>
      </c>
      <c r="C30" s="79" t="s">
        <v>375</v>
      </c>
      <c r="D30" s="83">
        <v>21604200</v>
      </c>
      <c r="E30" s="83">
        <v>5387168.63</v>
      </c>
      <c r="F30" s="83"/>
    </row>
    <row r="31" spans="1:6" ht="13.5" thickBot="1">
      <c r="A31" s="75"/>
      <c r="B31" s="76"/>
      <c r="C31" s="73"/>
      <c r="D31" s="73"/>
      <c r="E31" s="73"/>
      <c r="F31" s="74" t="s">
        <v>322</v>
      </c>
    </row>
    <row r="32" spans="1:6" ht="12.75">
      <c r="A32" s="62"/>
      <c r="B32" s="70"/>
      <c r="C32" s="49"/>
      <c r="D32" s="49"/>
      <c r="E32" s="49"/>
      <c r="F32" s="49"/>
    </row>
    <row r="33" spans="1:6" ht="12.75">
      <c r="A33" s="47" t="s">
        <v>355</v>
      </c>
      <c r="B33" s="70"/>
      <c r="C33" s="49" t="s">
        <v>377</v>
      </c>
      <c r="D33" s="49"/>
      <c r="E33" s="49"/>
      <c r="F33" s="49"/>
    </row>
    <row r="34" spans="1:6" ht="12.75">
      <c r="A34" s="41" t="s">
        <v>356</v>
      </c>
      <c r="B34" s="70"/>
      <c r="C34" s="49"/>
      <c r="D34" s="49"/>
      <c r="E34" s="49"/>
      <c r="F34" s="49"/>
    </row>
    <row r="35" spans="1:6" ht="12.75">
      <c r="A35" s="47" t="s">
        <v>357</v>
      </c>
      <c r="B35" s="70"/>
      <c r="C35" s="49" t="s">
        <v>379</v>
      </c>
      <c r="D35" s="49"/>
      <c r="E35" s="49"/>
      <c r="F35" s="49"/>
    </row>
    <row r="36" spans="1:6" ht="12.75">
      <c r="A36" s="41" t="s">
        <v>358</v>
      </c>
      <c r="B36" s="70"/>
      <c r="C36" s="49"/>
      <c r="D36" s="49"/>
      <c r="E36" s="49"/>
      <c r="F36" s="49"/>
    </row>
    <row r="37" spans="1:6" ht="12.75">
      <c r="A37" s="41" t="s">
        <v>359</v>
      </c>
      <c r="B37" s="70"/>
      <c r="C37" s="49" t="s">
        <v>378</v>
      </c>
      <c r="D37" s="49"/>
      <c r="E37" s="49"/>
      <c r="F37" s="49"/>
    </row>
    <row r="38" spans="1:6" ht="12.75">
      <c r="A38" s="41" t="s">
        <v>360</v>
      </c>
      <c r="B38" s="70"/>
      <c r="C38" s="49"/>
      <c r="D38" s="49"/>
      <c r="E38" s="49"/>
      <c r="F38" s="49"/>
    </row>
    <row r="39" spans="1:6" ht="12.75">
      <c r="A39" s="41"/>
      <c r="B39" s="70"/>
      <c r="C39" s="49"/>
      <c r="D39" s="49"/>
      <c r="E39" s="49"/>
      <c r="F39" s="49"/>
    </row>
    <row r="40" spans="1:6" ht="12.75">
      <c r="A40" s="41" t="s">
        <v>538</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2014-07-09T07:44:40Z</cp:lastPrinted>
  <dcterms:created xsi:type="dcterms:W3CDTF">2008-09-04T15:34:34Z</dcterms:created>
  <dcterms:modified xsi:type="dcterms:W3CDTF">2014-07-14T10:54:14Z</dcterms:modified>
  <cp:category/>
  <cp:version/>
  <cp:contentType/>
  <cp:contentStatus/>
</cp:coreProperties>
</file>