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920" windowHeight="72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6" i="3" l="1"/>
  <c r="E17" i="3" s="1"/>
  <c r="E20" i="3"/>
  <c r="E19" i="3" s="1"/>
  <c r="E18" i="3" s="1"/>
  <c r="D20" i="3"/>
  <c r="D19" i="3" s="1"/>
  <c r="D18" i="3" s="1"/>
  <c r="E24" i="3"/>
  <c r="D24" i="3"/>
  <c r="D23" i="3" s="1"/>
  <c r="D22" i="3" s="1"/>
  <c r="E23" i="3"/>
  <c r="E22" i="3" s="1"/>
  <c r="E13" i="3" l="1"/>
  <c r="E51" i="1"/>
  <c r="E48" i="1" s="1"/>
  <c r="E45" i="1"/>
  <c r="E44" i="1" s="1"/>
  <c r="E43" i="1" s="1"/>
  <c r="E21" i="1" s="1"/>
  <c r="E19" i="1" s="1"/>
  <c r="E196" i="2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D13" i="3" l="1"/>
</calcChain>
</file>

<file path=xl/sharedStrings.xml><?xml version="1.0" encoding="utf-8"?>
<sst xmlns="http://schemas.openxmlformats.org/spreadsheetml/2006/main" count="887" uniqueCount="492">
  <si>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</si>
  <si>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</si>
  <si>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</si>
  <si>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</si>
  <si>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</si>
  <si>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</si>
  <si>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</si>
  <si>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</si>
  <si>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</si>
  <si>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</si>
  <si>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</si>
  <si>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</si>
  <si>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</si>
  <si>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</si>
  <si>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</si>
  <si>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</si>
  <si>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</si>
  <si>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</si>
  <si>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</si>
  <si>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</si>
  <si>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</si>
  <si>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</si>
  <si>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</si>
  <si>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</si>
  <si>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</si>
  <si>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</si>
  <si>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</si>
  <si>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</si>
  <si>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</si>
  <si>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</si>
  <si>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</si>
  <si>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</si>
  <si>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</si>
  <si>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</si>
  <si>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</si>
  <si>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</si>
  <si>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</si>
  <si>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</si>
  <si>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</si>
  <si>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</si>
  <si>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</si>
  <si>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</si>
  <si>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</si>
  <si>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</si>
  <si>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</si>
  <si>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</si>
  <si>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</si>
  <si>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</si>
  <si>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</si>
  <si>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</si>
  <si>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</si>
  <si>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</si>
  <si>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</si>
  <si>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</si>
  <si>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</si>
  <si>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</si>
  <si>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</si>
  <si>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</si>
  <si>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</si>
  <si>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</si>
  <si>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</si>
  <si>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</si>
  <si>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</si>
  <si>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</si>
  <si>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</si>
  <si>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</si>
  <si>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</si>
  <si>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</si>
  <si>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</si>
  <si>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</si>
  <si>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</si>
  <si>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</si>
  <si>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</si>
  <si>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</si>
  <si>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</si>
  <si>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</si>
  <si>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</si>
  <si>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</si>
  <si>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</si>
  <si>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</si>
  <si>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</si>
  <si>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</si>
  <si>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</si>
  <si>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</si>
  <si>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</si>
  <si>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</si>
  <si>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</si>
  <si>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</si>
  <si>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</si>
  <si>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</si>
  <si>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</si>
  <si>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</si>
  <si>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</si>
  <si>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</si>
  <si>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</si>
  <si>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</si>
  <si>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</si>
  <si>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</si>
  <si>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</si>
  <si>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</si>
  <si>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</si>
  <si>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</si>
  <si>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</si>
  <si>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</si>
  <si>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</si>
  <si>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</si>
  <si>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</si>
  <si>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</si>
  <si>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</si>
  <si>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</si>
  <si>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</si>
  <si>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</si>
  <si>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</si>
  <si>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</si>
  <si>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</si>
  <si>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</si>
  <si>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</si>
  <si>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</si>
  <si>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</si>
  <si>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</si>
  <si>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</si>
  <si>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</si>
  <si>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</si>
  <si>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</si>
  <si>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</si>
  <si>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</si>
  <si>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</si>
  <si>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</si>
  <si>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</si>
  <si>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</si>
  <si>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</si>
  <si>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</si>
  <si>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</si>
  <si>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</si>
  <si>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</si>
  <si>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</si>
  <si>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</si>
  <si>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</si>
  <si>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</si>
  <si>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</si>
  <si>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</si>
  <si>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</si>
  <si>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</si>
  <si>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</si>
  <si>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</si>
  <si>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</si>
  <si>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</si>
  <si>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</si>
  <si>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</si>
  <si>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</si>
  <si>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</si>
  <si>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</si>
  <si>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</si>
  <si>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</si>
  <si>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</si>
  <si>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</si>
  <si>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</si>
  <si>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</si>
  <si>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</si>
  <si>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</si>
  <si>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</si>
  <si>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</si>
  <si>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</si>
  <si>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</si>
  <si>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</si>
  <si>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</si>
  <si>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</si>
  <si>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</si>
  <si>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</si>
  <si>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</si>
  <si>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</si>
  <si>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</si>
  <si>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</si>
  <si>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</si>
  <si>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</si>
  <si>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</si>
  <si>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</si>
  <si>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</si>
  <si>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</si>
  <si>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</si>
  <si>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Содержание и обслуживание имущества, находящегося в казне муниципального образования «Божковское сельское поселение»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</si>
  <si>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</si>
  <si>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</si>
  <si>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</si>
  <si>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</si>
  <si>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</si>
  <si>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</si>
  <si>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</si>
  <si>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</si>
  <si>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</si>
  <si>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</si>
  <si>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</si>
  <si>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</si>
  <si>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</si>
  <si>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</si>
  <si>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</si>
  <si>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</si>
  <si>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</si>
  <si>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</si>
  <si>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</si>
  <si>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</si>
  <si>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</si>
  <si>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</si>
  <si>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</si>
  <si>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</si>
  <si>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</si>
  <si>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</si>
  <si>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</si>
  <si>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</si>
  <si>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</si>
  <si>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</si>
  <si>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</si>
  <si>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</si>
  <si>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</si>
  <si>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</si>
  <si>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</si>
  <si>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</si>
  <si>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</si>
  <si>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</si>
  <si>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</si>
  <si>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</si>
  <si>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</si>
  <si>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</si>
  <si>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</si>
  <si>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</si>
  <si>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</si>
  <si>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</si>
  <si>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</si>
  <si>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</si>
  <si>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</si>
  <si>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</si>
  <si>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</si>
  <si>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</si>
  <si>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</si>
  <si>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</si>
  <si>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</si>
  <si>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</si>
  <si>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</si>
  <si>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</si>
  <si>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</si>
  <si>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</si>
  <si>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</si>
  <si>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</si>
  <si>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</si>
  <si>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</si>
  <si>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</si>
  <si>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</si>
  <si>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</si>
  <si>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</si>
  <si>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</si>
  <si>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</si>
  <si>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</si>
  <si>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</si>
  <si>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</si>
  <si>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</si>
  <si>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</si>
  <si>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</si>
  <si>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</si>
  <si>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</si>
  <si>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</si>
  <si>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</si>
  <si>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</si>
  <si>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</si>
  <si>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</si>
  <si>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</si>
  <si>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</si>
  <si>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</si>
  <si>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</si>
  <si>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</si>
  <si>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</si>
  <si>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</si>
  <si>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</si>
  <si>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</si>
  <si>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</si>
  <si>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</si>
  <si>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</si>
  <si>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</si>
  <si>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</si>
  <si>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</si>
  <si>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</si>
  <si>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</si>
  <si>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</si>
  <si>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</si>
  <si>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</si>
  <si>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</si>
  <si>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</si>
  <si>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</si>
  <si>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</si>
  <si>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</si>
  <si>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</si>
  <si>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</si>
  <si>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</si>
  <si>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</si>
  <si>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</si>
  <si>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</si>
  <si>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</si>
  <si>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</si>
  <si>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</si>
  <si>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</si>
  <si>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</si>
  <si>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</si>
  <si>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</si>
  <si>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</si>
  <si>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</si>
  <si>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</si>
  <si>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</si>
  <si>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</si>
  <si>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</si>
  <si>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</si>
  <si>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</si>
  <si>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</si>
  <si>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</si>
  <si>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</si>
  <si>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</si>
  <si>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</si>
  <si>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</si>
  <si>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</si>
  <si>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</si>
  <si>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</si>
  <si>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</si>
  <si>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</si>
  <si>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</si>
  <si>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</si>
  <si>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</si>
  <si>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</si>
  <si>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</si>
  <si>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</si>
  <si>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</si>
  <si>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</si>
  <si>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</si>
  <si>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</si>
  <si>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</si>
  <si>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</si>
  <si>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</si>
  <si>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</si>
  <si>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</si>
  <si>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</si>
  <si>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</si>
  <si>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</si>
  <si>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</si>
  <si>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</si>
  <si>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</si>
  <si>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</si>
  <si>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</si>
  <si>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</si>
  <si>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</si>
  <si>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</si>
  <si>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</si>
  <si>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</si>
  <si>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</si>
  <si>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</si>
  <si>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</si>
  <si>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</si>
  <si>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</si>
  <si>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</si>
  <si>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</si>
  <si>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</si>
  <si>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</si>
  <si>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</si>
  <si>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</si>
  <si>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</si>
  <si>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</si>
  <si>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</si>
  <si>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</si>
  <si>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</si>
  <si>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</si>
  <si>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</si>
  <si>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</si>
  <si>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</si>
  <si>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</si>
  <si>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</si>
  <si>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из них: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</si>
  <si>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</si>
  <si>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</si>
  <si>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</si>
  <si>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</si>
  <si>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</si>
  <si>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</si>
  <si>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</si>
  <si>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</si>
  <si>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</si>
  <si>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</si>
  <si>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</si>
  <si>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</si>
  <si>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</si>
  <si>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</si>
  <si>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</si>
  <si>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</si>
  <si>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</si>
  <si>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</si>
  <si>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01.01.2019 г.</t>
  </si>
  <si>
    <t xml:space="preserve">                        Форма 0503117  с.3</t>
  </si>
  <si>
    <t>3. Источники финансирования дефицита бюджета</t>
  </si>
  <si>
    <t xml:space="preserve">Код источника </t>
  </si>
  <si>
    <t xml:space="preserve">Исполнено </t>
  </si>
  <si>
    <t>финансирования</t>
  </si>
  <si>
    <t xml:space="preserve">Утвержденные </t>
  </si>
  <si>
    <t>Код</t>
  </si>
  <si>
    <t xml:space="preserve">дефицита бюджета </t>
  </si>
  <si>
    <t>бюджетные</t>
  </si>
  <si>
    <t>стро-</t>
  </si>
  <si>
    <t xml:space="preserve">по бюджетной </t>
  </si>
  <si>
    <t>назначения</t>
  </si>
  <si>
    <t>ки</t>
  </si>
  <si>
    <t>классификации</t>
  </si>
  <si>
    <t>ВБ=00</t>
  </si>
  <si>
    <t>В том числе:                                                                источники внутреннего                                              финансирования бюджета</t>
  </si>
  <si>
    <t>Изменение остатков средств                                  (стр. 710 + стр. 720)</t>
  </si>
  <si>
    <t>951 01 00 00 00 00 0000 000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</si>
  <si>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</si>
  <si>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</si>
  <si>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</si>
  <si>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</si>
  <si>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</si>
  <si>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</si>
  <si>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</si>
  <si>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</si>
  <si>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</si>
  <si>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</si>
  <si>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</si>
  <si>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</si>
  <si>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95101 05 02 00 00 0000 600</t>
  </si>
  <si>
    <t>Уменьшение прочих остатков денежных средств бюджетов</t>
  </si>
  <si>
    <t>95101 05 02 01 00 0000 610</t>
  </si>
  <si>
    <t>951 01 05 02 01 10 0000 610</t>
  </si>
  <si>
    <t xml:space="preserve"> Глава Администрации Божковского сельского поселения</t>
  </si>
  <si>
    <t xml:space="preserve">___________________   </t>
  </si>
  <si>
    <r>
      <t xml:space="preserve">          </t>
    </r>
    <r>
      <rPr>
        <u/>
        <sz val="8"/>
        <rFont val="Arial Cyr"/>
        <charset val="204"/>
      </rPr>
      <t xml:space="preserve">  Гуцалюк В.Д.</t>
    </r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</si>
  <si>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</si>
  <si>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</si>
  <si>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</si>
  <si>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сектора экономики и финансов</t>
  </si>
  <si>
    <t>____________________</t>
  </si>
  <si>
    <t xml:space="preserve">  Чернявская Н. В.</t>
  </si>
  <si>
    <t>(подпись)</t>
  </si>
  <si>
    <t>Гошуренко О. П.</t>
  </si>
  <si>
    <t xml:space="preserve">                                              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</si>
  <si>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</si>
  <si>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</si>
  <si>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</si>
  <si>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</si>
  <si>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</si>
  <si>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</si>
  <si>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</si>
  <si>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</si>
  <si>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</si>
  <si>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</si>
  <si>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</si>
  <si>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</si>
  <si>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</si>
  <si>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</si>
  <si>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</si>
  <si>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000 10500000000000000</t>
  </si>
  <si>
    <t>000 10503000010000110</t>
  </si>
  <si>
    <t>000 10503010010000110</t>
  </si>
  <si>
    <t>000 10503010011000110</t>
  </si>
  <si>
    <t>000 10503010012100110</t>
  </si>
  <si>
    <t>000 10503010013000110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</si>
  <si>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</si>
  <si>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</si>
  <si>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</si>
  <si>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</si>
  <si>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</si>
  <si>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</si>
  <si>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</si>
  <si>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</si>
  <si>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</si>
  <si>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</si>
  <si>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000 11100000000000000</t>
  </si>
  <si>
    <t>000 11105000000000120</t>
  </si>
  <si>
    <t>000 11105070000000120</t>
  </si>
  <si>
    <t>000 11105075100000120</t>
  </si>
  <si>
    <t>000 11600000000000000</t>
  </si>
  <si>
    <t>000 11651000020000140</t>
  </si>
  <si>
    <t>000 11651040020000140</t>
  </si>
  <si>
    <t>000 20000000000000000</t>
  </si>
  <si>
    <t>000 20200000000000000</t>
  </si>
  <si>
    <t>000 20210000000000151</t>
  </si>
  <si>
    <t>000 20215001000000151</t>
  </si>
  <si>
    <t>000 20215001100000151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</si>
  <si>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</si>
  <si>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</si>
  <si>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</si>
  <si>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</si>
  <si>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</si>
  <si>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</si>
  <si>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000 20240014000000151</t>
  </si>
  <si>
    <t>000 20240014100000151</t>
  </si>
  <si>
    <t>000 20249999000000151</t>
  </si>
  <si>
    <t>000 20249999100000151</t>
  </si>
  <si>
    <t>Ведущий специалист, главный бухгалтер</t>
  </si>
  <si>
    <r>
      <t>"08</t>
    </r>
    <r>
      <rPr>
        <b/>
        <sz val="8"/>
        <rFont val="Arial Cyr"/>
        <charset val="204"/>
      </rPr>
      <t>"</t>
    </r>
    <r>
      <rPr>
        <sz val="8"/>
        <rFont val="Arial Cyr"/>
        <family val="2"/>
        <charset val="204"/>
      </rPr>
      <t xml:space="preserve">  февраля  2019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</si>
</sst>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0" fillId="2" borderId="0" xfId="0" applyFill="1"/>
    <xf numFmtId="0" fontId="0" fillId="2" borderId="0" xfId="0" applyFill="1" applyBorder="1"/>
    <xf numFmtId="49" fontId="5" fillId="2" borderId="0" xfId="0" applyNumberFormat="1" applyFont="1" applyFill="1" applyBorder="1"/>
    <xf numFmtId="0" fontId="6" fillId="2" borderId="0" xfId="0" applyFont="1" applyFill="1"/>
    <xf numFmtId="0" fontId="5" fillId="2" borderId="29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2" borderId="29" xfId="0" applyFill="1" applyBorder="1"/>
    <xf numFmtId="0" fontId="0" fillId="2" borderId="12" xfId="0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/>
    <xf numFmtId="0" fontId="5" fillId="2" borderId="44" xfId="0" applyNumberFormat="1" applyFont="1" applyFill="1" applyBorder="1" applyAlignment="1">
      <alignment horizontal="left" wrapText="1"/>
    </xf>
    <xf numFmtId="1" fontId="5" fillId="2" borderId="45" xfId="0" applyNumberFormat="1" applyFont="1" applyFill="1" applyBorder="1" applyAlignment="1">
      <alignment horizontal="center"/>
    </xf>
    <xf numFmtId="49" fontId="5" fillId="2" borderId="46" xfId="0" applyNumberFormat="1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right"/>
    </xf>
    <xf numFmtId="4" fontId="5" fillId="2" borderId="47" xfId="0" applyNumberFormat="1" applyFont="1" applyFill="1" applyBorder="1" applyAlignment="1">
      <alignment horizontal="right"/>
    </xf>
    <xf numFmtId="0" fontId="5" fillId="2" borderId="48" xfId="0" applyNumberFormat="1" applyFont="1" applyFill="1" applyBorder="1" applyAlignment="1">
      <alignment horizontal="left" wrapText="1"/>
    </xf>
    <xf numFmtId="1" fontId="5" fillId="2" borderId="22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49" fontId="9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/>
    <xf numFmtId="0" fontId="7" fillId="2" borderId="0" xfId="0" applyFont="1" applyFill="1"/>
    <xf numFmtId="49" fontId="5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0" xfId="0" applyNumberFormat="1" applyFont="1" applyFill="1" applyBorder="1" applyAlignment="1">
      <alignment horizontal="center" wrapText="1"/>
    </xf>
    <xf numFmtId="49" fontId="5" fillId="2" borderId="0" xfId="0" applyNumberFormat="1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49" fontId="7" fillId="3" borderId="0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49" fontId="8" fillId="3" borderId="0" xfId="0" applyNumberFormat="1" applyFont="1" applyFill="1" applyBorder="1" applyAlignment="1"/>
    <xf numFmtId="0" fontId="0" fillId="3" borderId="0" xfId="0" applyFill="1"/>
    <xf numFmtId="49" fontId="8" fillId="2" borderId="0" xfId="0" applyNumberFormat="1" applyFont="1" applyFill="1" applyAlignment="1"/>
    <xf numFmtId="0" fontId="5" fillId="2" borderId="0" xfId="0" applyFont="1" applyFill="1" applyAlignment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49" fontId="5" fillId="2" borderId="29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opLeftCell="A7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8.85546875" customWidth="1"/>
    <col min="4" max="4" width="14.5703125" customWidth="1"/>
    <col min="5" max="5" width="12.28515625" customWidth="1"/>
    <col min="6" max="6" width="18.7109375" customWidth="1"/>
  </cols>
  <sheetData>
    <row r="1" spans="1:6" ht="15" x14ac:dyDescent="0.25">
      <c r="A1" s="150"/>
      <c r="B1" s="150"/>
      <c r="C1" s="150"/>
      <c r="D1" s="150"/>
      <c r="E1" s="2"/>
      <c r="F1" s="2"/>
    </row>
    <row r="2" spans="1:6" ht="16.899999999999999" customHeight="1" x14ac:dyDescent="0.25">
      <c r="A2" s="150" t="s">
        <v>0</v>
      </c>
      <c r="B2" s="150"/>
      <c r="C2" s="150"/>
      <c r="D2" s="15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51" t="s">
        <v>390</v>
      </c>
      <c r="B4" s="151"/>
      <c r="C4" s="151"/>
      <c r="D4" s="151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38.25" customHeight="1" x14ac:dyDescent="0.2">
      <c r="A6" s="11" t="s">
        <v>7</v>
      </c>
      <c r="B6" s="152" t="s">
        <v>13</v>
      </c>
      <c r="C6" s="153"/>
      <c r="D6" s="153"/>
      <c r="E6" s="3" t="s">
        <v>8</v>
      </c>
      <c r="F6" s="10" t="s">
        <v>18</v>
      </c>
    </row>
    <row r="7" spans="1:6" ht="24" customHeight="1" x14ac:dyDescent="0.2">
      <c r="A7" s="11" t="s">
        <v>9</v>
      </c>
      <c r="B7" s="154" t="s">
        <v>14</v>
      </c>
      <c r="C7" s="154"/>
      <c r="D7" s="154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50" t="s">
        <v>20</v>
      </c>
      <c r="B10" s="150"/>
      <c r="C10" s="150"/>
      <c r="D10" s="150"/>
      <c r="E10" s="1"/>
      <c r="F10" s="17"/>
    </row>
    <row r="11" spans="1:6" ht="4.1500000000000004" customHeight="1" x14ac:dyDescent="0.2">
      <c r="A11" s="144" t="s">
        <v>21</v>
      </c>
      <c r="B11" s="138" t="s">
        <v>22</v>
      </c>
      <c r="C11" s="138" t="s">
        <v>23</v>
      </c>
      <c r="D11" s="141" t="s">
        <v>24</v>
      </c>
      <c r="E11" s="141" t="s">
        <v>25</v>
      </c>
      <c r="F11" s="147" t="s">
        <v>26</v>
      </c>
    </row>
    <row r="12" spans="1:6" ht="3.6" customHeight="1" x14ac:dyDescent="0.2">
      <c r="A12" s="145"/>
      <c r="B12" s="139"/>
      <c r="C12" s="139"/>
      <c r="D12" s="142"/>
      <c r="E12" s="142"/>
      <c r="F12" s="148"/>
    </row>
    <row r="13" spans="1:6" ht="3" customHeight="1" x14ac:dyDescent="0.2">
      <c r="A13" s="145"/>
      <c r="B13" s="139"/>
      <c r="C13" s="139"/>
      <c r="D13" s="142"/>
      <c r="E13" s="142"/>
      <c r="F13" s="148"/>
    </row>
    <row r="14" spans="1:6" ht="3" customHeight="1" x14ac:dyDescent="0.2">
      <c r="A14" s="145"/>
      <c r="B14" s="139"/>
      <c r="C14" s="139"/>
      <c r="D14" s="142"/>
      <c r="E14" s="142"/>
      <c r="F14" s="148"/>
    </row>
    <row r="15" spans="1:6" ht="3" customHeight="1" x14ac:dyDescent="0.2">
      <c r="A15" s="145"/>
      <c r="B15" s="139"/>
      <c r="C15" s="139"/>
      <c r="D15" s="142"/>
      <c r="E15" s="142"/>
      <c r="F15" s="148"/>
    </row>
    <row r="16" spans="1:6" ht="3" customHeight="1" x14ac:dyDescent="0.2">
      <c r="A16" s="145"/>
      <c r="B16" s="139"/>
      <c r="C16" s="139"/>
      <c r="D16" s="142"/>
      <c r="E16" s="142"/>
      <c r="F16" s="148"/>
    </row>
    <row r="17" spans="1:6" ht="23.45" customHeight="1" x14ac:dyDescent="0.2">
      <c r="A17" s="146"/>
      <c r="B17" s="140"/>
      <c r="C17" s="140"/>
      <c r="D17" s="143"/>
      <c r="E17" s="143"/>
      <c r="F17" s="14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13789500</v>
      </c>
      <c r="E19" s="28">
        <f>E21+E60</f>
        <v>13993885.989999998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f>E22+E37+E43+E53+E57</f>
        <v>11177004.689999999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437</v>
      </c>
      <c r="D22" s="37">
        <v>7563100</v>
      </c>
      <c r="E22" s="37">
        <v>7921258.8899999997</v>
      </c>
      <c r="F22" s="38" t="str">
        <f t="shared" si="0"/>
        <v>-</v>
      </c>
    </row>
    <row r="23" spans="1:6" x14ac:dyDescent="0.2">
      <c r="A23" s="34" t="s">
        <v>37</v>
      </c>
      <c r="B23" s="35" t="s">
        <v>31</v>
      </c>
      <c r="C23" s="36" t="s">
        <v>438</v>
      </c>
      <c r="D23" s="37">
        <v>7563100</v>
      </c>
      <c r="E23" s="37">
        <v>7921258.8899999997</v>
      </c>
      <c r="F23" s="38" t="str">
        <f t="shared" si="0"/>
        <v>-</v>
      </c>
    </row>
    <row r="24" spans="1:6" ht="67.5" x14ac:dyDescent="0.2">
      <c r="A24" s="34" t="s">
        <v>38</v>
      </c>
      <c r="B24" s="35" t="s">
        <v>31</v>
      </c>
      <c r="C24" s="36" t="s">
        <v>439</v>
      </c>
      <c r="D24" s="37">
        <v>7563100</v>
      </c>
      <c r="E24" s="37">
        <v>7909689.1399999997</v>
      </c>
      <c r="F24" s="38" t="str">
        <f t="shared" si="0"/>
        <v>-</v>
      </c>
    </row>
    <row r="25" spans="1:6" ht="90" x14ac:dyDescent="0.2">
      <c r="A25" s="39" t="s">
        <v>39</v>
      </c>
      <c r="B25" s="35" t="s">
        <v>31</v>
      </c>
      <c r="C25" s="36" t="s">
        <v>440</v>
      </c>
      <c r="D25" s="37" t="s">
        <v>40</v>
      </c>
      <c r="E25" s="37">
        <v>7906829.7199999997</v>
      </c>
      <c r="F25" s="38" t="str">
        <f t="shared" si="0"/>
        <v>-</v>
      </c>
    </row>
    <row r="26" spans="1:6" ht="67.5" x14ac:dyDescent="0.2">
      <c r="A26" s="39" t="s">
        <v>41</v>
      </c>
      <c r="B26" s="35" t="s">
        <v>31</v>
      </c>
      <c r="C26" s="36" t="s">
        <v>441</v>
      </c>
      <c r="D26" s="37" t="s">
        <v>40</v>
      </c>
      <c r="E26" s="37">
        <v>1674.08</v>
      </c>
      <c r="F26" s="38" t="str">
        <f t="shared" si="0"/>
        <v>-</v>
      </c>
    </row>
    <row r="27" spans="1:6" ht="90" x14ac:dyDescent="0.2">
      <c r="A27" s="39" t="s">
        <v>42</v>
      </c>
      <c r="B27" s="35" t="s">
        <v>31</v>
      </c>
      <c r="C27" s="36" t="s">
        <v>442</v>
      </c>
      <c r="D27" s="37" t="s">
        <v>40</v>
      </c>
      <c r="E27" s="37">
        <v>1185.3399999999999</v>
      </c>
      <c r="F27" s="38" t="str">
        <f t="shared" si="0"/>
        <v>-</v>
      </c>
    </row>
    <row r="28" spans="1:6" ht="101.25" x14ac:dyDescent="0.2">
      <c r="A28" s="39" t="s">
        <v>43</v>
      </c>
      <c r="B28" s="35" t="s">
        <v>31</v>
      </c>
      <c r="C28" s="36" t="s">
        <v>443</v>
      </c>
      <c r="D28" s="37" t="s">
        <v>40</v>
      </c>
      <c r="E28" s="37">
        <v>196.26</v>
      </c>
      <c r="F28" s="38" t="str">
        <f t="shared" si="0"/>
        <v>-</v>
      </c>
    </row>
    <row r="29" spans="1:6" ht="123.75" x14ac:dyDescent="0.2">
      <c r="A29" s="39" t="s">
        <v>44</v>
      </c>
      <c r="B29" s="35" t="s">
        <v>31</v>
      </c>
      <c r="C29" s="36" t="s">
        <v>444</v>
      </c>
      <c r="D29" s="37" t="s">
        <v>40</v>
      </c>
      <c r="E29" s="37">
        <v>12.48</v>
      </c>
      <c r="F29" s="38" t="str">
        <f t="shared" si="0"/>
        <v>-</v>
      </c>
    </row>
    <row r="30" spans="1:6" ht="112.5" x14ac:dyDescent="0.2">
      <c r="A30" s="39" t="s">
        <v>45</v>
      </c>
      <c r="B30" s="35" t="s">
        <v>31</v>
      </c>
      <c r="C30" s="36" t="s">
        <v>445</v>
      </c>
      <c r="D30" s="37" t="s">
        <v>40</v>
      </c>
      <c r="E30" s="37">
        <v>3.78</v>
      </c>
      <c r="F30" s="38" t="str">
        <f t="shared" si="0"/>
        <v>-</v>
      </c>
    </row>
    <row r="31" spans="1:6" ht="123.75" x14ac:dyDescent="0.2">
      <c r="A31" s="39" t="s">
        <v>46</v>
      </c>
      <c r="B31" s="35" t="s">
        <v>31</v>
      </c>
      <c r="C31" s="36" t="s">
        <v>446</v>
      </c>
      <c r="D31" s="37" t="s">
        <v>40</v>
      </c>
      <c r="E31" s="37">
        <v>180</v>
      </c>
      <c r="F31" s="38" t="str">
        <f t="shared" si="0"/>
        <v>-</v>
      </c>
    </row>
    <row r="32" spans="1:6" ht="33.75" x14ac:dyDescent="0.2">
      <c r="A32" s="34" t="s">
        <v>47</v>
      </c>
      <c r="B32" s="35" t="s">
        <v>31</v>
      </c>
      <c r="C32" s="36" t="s">
        <v>447</v>
      </c>
      <c r="D32" s="37" t="s">
        <v>40</v>
      </c>
      <c r="E32" s="37">
        <v>11373.49</v>
      </c>
      <c r="F32" s="38" t="str">
        <f t="shared" si="0"/>
        <v>-</v>
      </c>
    </row>
    <row r="33" spans="1:6" ht="67.5" x14ac:dyDescent="0.2">
      <c r="A33" s="34" t="s">
        <v>48</v>
      </c>
      <c r="B33" s="35" t="s">
        <v>31</v>
      </c>
      <c r="C33" s="36" t="s">
        <v>448</v>
      </c>
      <c r="D33" s="37" t="s">
        <v>40</v>
      </c>
      <c r="E33" s="37">
        <v>10939.05</v>
      </c>
      <c r="F33" s="38" t="str">
        <f t="shared" si="0"/>
        <v>-</v>
      </c>
    </row>
    <row r="34" spans="1:6" ht="45" x14ac:dyDescent="0.2">
      <c r="A34" s="34" t="s">
        <v>49</v>
      </c>
      <c r="B34" s="35" t="s">
        <v>31</v>
      </c>
      <c r="C34" s="36" t="s">
        <v>449</v>
      </c>
      <c r="D34" s="37" t="s">
        <v>40</v>
      </c>
      <c r="E34" s="37">
        <v>51.22</v>
      </c>
      <c r="F34" s="38" t="str">
        <f t="shared" si="0"/>
        <v>-</v>
      </c>
    </row>
    <row r="35" spans="1:6" ht="67.5" x14ac:dyDescent="0.2">
      <c r="A35" s="34" t="s">
        <v>50</v>
      </c>
      <c r="B35" s="35" t="s">
        <v>31</v>
      </c>
      <c r="C35" s="36" t="s">
        <v>450</v>
      </c>
      <c r="D35" s="37" t="s">
        <v>40</v>
      </c>
      <c r="E35" s="37">
        <v>150</v>
      </c>
      <c r="F35" s="38" t="str">
        <f t="shared" si="0"/>
        <v>-</v>
      </c>
    </row>
    <row r="36" spans="1:6" ht="45" x14ac:dyDescent="0.2">
      <c r="A36" s="34" t="s">
        <v>51</v>
      </c>
      <c r="B36" s="35" t="s">
        <v>31</v>
      </c>
      <c r="C36" s="36" t="s">
        <v>451</v>
      </c>
      <c r="D36" s="37" t="s">
        <v>40</v>
      </c>
      <c r="E36" s="37">
        <v>233.22</v>
      </c>
      <c r="F36" s="38" t="str">
        <f t="shared" si="0"/>
        <v>-</v>
      </c>
    </row>
    <row r="37" spans="1:6" x14ac:dyDescent="0.2">
      <c r="A37" s="34" t="s">
        <v>52</v>
      </c>
      <c r="B37" s="35" t="s">
        <v>31</v>
      </c>
      <c r="C37" s="36" t="s">
        <v>452</v>
      </c>
      <c r="D37" s="37">
        <v>403800</v>
      </c>
      <c r="E37" s="37">
        <v>403787.74</v>
      </c>
      <c r="F37" s="38">
        <f t="shared" si="0"/>
        <v>12.260000000009313</v>
      </c>
    </row>
    <row r="38" spans="1:6" x14ac:dyDescent="0.2">
      <c r="A38" s="34" t="s">
        <v>53</v>
      </c>
      <c r="B38" s="35" t="s">
        <v>31</v>
      </c>
      <c r="C38" s="36" t="s">
        <v>453</v>
      </c>
      <c r="D38" s="37">
        <v>403800</v>
      </c>
      <c r="E38" s="37">
        <v>403787.74</v>
      </c>
      <c r="F38" s="38">
        <f t="shared" si="0"/>
        <v>12.260000000009313</v>
      </c>
    </row>
    <row r="39" spans="1:6" x14ac:dyDescent="0.2">
      <c r="A39" s="34" t="s">
        <v>53</v>
      </c>
      <c r="B39" s="35" t="s">
        <v>31</v>
      </c>
      <c r="C39" s="36" t="s">
        <v>454</v>
      </c>
      <c r="D39" s="37">
        <v>403800</v>
      </c>
      <c r="E39" s="37">
        <v>403787.74</v>
      </c>
      <c r="F39" s="38">
        <f t="shared" si="0"/>
        <v>12.260000000009313</v>
      </c>
    </row>
    <row r="40" spans="1:6" ht="45" x14ac:dyDescent="0.2">
      <c r="A40" s="34" t="s">
        <v>54</v>
      </c>
      <c r="B40" s="35" t="s">
        <v>31</v>
      </c>
      <c r="C40" s="36" t="s">
        <v>455</v>
      </c>
      <c r="D40" s="37" t="s">
        <v>40</v>
      </c>
      <c r="E40" s="37">
        <v>385613.2</v>
      </c>
      <c r="F40" s="38" t="str">
        <f t="shared" si="0"/>
        <v>-</v>
      </c>
    </row>
    <row r="41" spans="1:6" ht="22.5" x14ac:dyDescent="0.2">
      <c r="A41" s="34" t="s">
        <v>55</v>
      </c>
      <c r="B41" s="35" t="s">
        <v>31</v>
      </c>
      <c r="C41" s="36" t="s">
        <v>456</v>
      </c>
      <c r="D41" s="37" t="s">
        <v>40</v>
      </c>
      <c r="E41" s="37">
        <v>12574.54</v>
      </c>
      <c r="F41" s="38" t="str">
        <f t="shared" si="0"/>
        <v>-</v>
      </c>
    </row>
    <row r="42" spans="1:6" ht="33.75" x14ac:dyDescent="0.2">
      <c r="A42" s="34" t="s">
        <v>56</v>
      </c>
      <c r="B42" s="35" t="s">
        <v>31</v>
      </c>
      <c r="C42" s="36" t="s">
        <v>457</v>
      </c>
      <c r="D42" s="37" t="s">
        <v>40</v>
      </c>
      <c r="E42" s="37">
        <v>5600</v>
      </c>
      <c r="F42" s="38" t="str">
        <f t="shared" si="0"/>
        <v>-</v>
      </c>
    </row>
    <row r="43" spans="1:6" x14ac:dyDescent="0.2">
      <c r="A43" s="34" t="s">
        <v>57</v>
      </c>
      <c r="B43" s="35" t="s">
        <v>31</v>
      </c>
      <c r="C43" s="36" t="s">
        <v>458</v>
      </c>
      <c r="D43" s="37">
        <v>2547300</v>
      </c>
      <c r="E43" s="37">
        <f>E44+E48</f>
        <v>2773962.02</v>
      </c>
      <c r="F43" s="38" t="str">
        <f t="shared" si="0"/>
        <v>-</v>
      </c>
    </row>
    <row r="44" spans="1:6" x14ac:dyDescent="0.2">
      <c r="A44" s="34" t="s">
        <v>58</v>
      </c>
      <c r="B44" s="35" t="s">
        <v>31</v>
      </c>
      <c r="C44" s="36" t="s">
        <v>459</v>
      </c>
      <c r="D44" s="37">
        <v>240000</v>
      </c>
      <c r="E44" s="37">
        <f>E45</f>
        <v>389160.98</v>
      </c>
      <c r="F44" s="38" t="str">
        <f t="shared" si="0"/>
        <v>-</v>
      </c>
    </row>
    <row r="45" spans="1:6" ht="33.75" x14ac:dyDescent="0.2">
      <c r="A45" s="34" t="s">
        <v>59</v>
      </c>
      <c r="B45" s="35" t="s">
        <v>31</v>
      </c>
      <c r="C45" s="36" t="s">
        <v>460</v>
      </c>
      <c r="D45" s="37">
        <v>240000</v>
      </c>
      <c r="E45" s="37">
        <f>E46+E47</f>
        <v>389160.98</v>
      </c>
      <c r="F45" s="38" t="str">
        <f t="shared" si="0"/>
        <v>-</v>
      </c>
    </row>
    <row r="46" spans="1:6" ht="67.5" x14ac:dyDescent="0.2">
      <c r="A46" s="34" t="s">
        <v>60</v>
      </c>
      <c r="B46" s="35" t="s">
        <v>31</v>
      </c>
      <c r="C46" s="36" t="s">
        <v>461</v>
      </c>
      <c r="D46" s="37" t="s">
        <v>40</v>
      </c>
      <c r="E46" s="37">
        <v>387561.37</v>
      </c>
      <c r="F46" s="38" t="str">
        <f t="shared" si="0"/>
        <v>-</v>
      </c>
    </row>
    <row r="47" spans="1:6" ht="45" x14ac:dyDescent="0.2">
      <c r="A47" s="34" t="s">
        <v>61</v>
      </c>
      <c r="B47" s="35" t="s">
        <v>31</v>
      </c>
      <c r="C47" s="36" t="s">
        <v>462</v>
      </c>
      <c r="D47" s="37" t="s">
        <v>40</v>
      </c>
      <c r="E47" s="37">
        <v>1599.61</v>
      </c>
      <c r="F47" s="38" t="str">
        <f t="shared" si="0"/>
        <v>-</v>
      </c>
    </row>
    <row r="48" spans="1:6" x14ac:dyDescent="0.2">
      <c r="A48" s="34" t="s">
        <v>62</v>
      </c>
      <c r="B48" s="35" t="s">
        <v>31</v>
      </c>
      <c r="C48" s="36" t="s">
        <v>463</v>
      </c>
      <c r="D48" s="37">
        <v>2307300</v>
      </c>
      <c r="E48" s="37">
        <f>E49+E51</f>
        <v>2384801.04</v>
      </c>
      <c r="F48" s="38" t="str">
        <f t="shared" si="0"/>
        <v>-</v>
      </c>
    </row>
    <row r="49" spans="1:6" x14ac:dyDescent="0.2">
      <c r="A49" s="34" t="s">
        <v>63</v>
      </c>
      <c r="B49" s="35" t="s">
        <v>31</v>
      </c>
      <c r="C49" s="36" t="s">
        <v>464</v>
      </c>
      <c r="D49" s="37">
        <v>571000</v>
      </c>
      <c r="E49" s="37">
        <v>570568.94999999995</v>
      </c>
      <c r="F49" s="38">
        <f t="shared" si="0"/>
        <v>431.05000000004657</v>
      </c>
    </row>
    <row r="50" spans="1:6" ht="33.75" x14ac:dyDescent="0.2">
      <c r="A50" s="34" t="s">
        <v>64</v>
      </c>
      <c r="B50" s="35" t="s">
        <v>31</v>
      </c>
      <c r="C50" s="36" t="s">
        <v>465</v>
      </c>
      <c r="D50" s="37">
        <v>571000</v>
      </c>
      <c r="E50" s="37">
        <v>570568.94999999995</v>
      </c>
      <c r="F50" s="38">
        <f t="shared" si="0"/>
        <v>431.05000000004657</v>
      </c>
    </row>
    <row r="51" spans="1:6" x14ac:dyDescent="0.2">
      <c r="A51" s="34" t="s">
        <v>65</v>
      </c>
      <c r="B51" s="35" t="s">
        <v>31</v>
      </c>
      <c r="C51" s="36" t="s">
        <v>466</v>
      </c>
      <c r="D51" s="37">
        <v>1736300</v>
      </c>
      <c r="E51" s="37">
        <f>E52</f>
        <v>1814232.09</v>
      </c>
      <c r="F51" s="38" t="str">
        <f t="shared" si="0"/>
        <v>-</v>
      </c>
    </row>
    <row r="52" spans="1:6" ht="33.75" x14ac:dyDescent="0.2">
      <c r="A52" s="34" t="s">
        <v>66</v>
      </c>
      <c r="B52" s="35" t="s">
        <v>31</v>
      </c>
      <c r="C52" s="36" t="s">
        <v>467</v>
      </c>
      <c r="D52" s="37">
        <v>1736300</v>
      </c>
      <c r="E52" s="37">
        <v>1814232.09</v>
      </c>
      <c r="F52" s="38" t="str">
        <f t="shared" si="0"/>
        <v>-</v>
      </c>
    </row>
    <row r="53" spans="1:6" ht="33.75" x14ac:dyDescent="0.2">
      <c r="A53" s="34" t="s">
        <v>67</v>
      </c>
      <c r="B53" s="35" t="s">
        <v>31</v>
      </c>
      <c r="C53" s="36" t="s">
        <v>468</v>
      </c>
      <c r="D53" s="37">
        <v>76200</v>
      </c>
      <c r="E53" s="37">
        <v>76196.039999999994</v>
      </c>
      <c r="F53" s="38">
        <f t="shared" ref="F53:F74" si="1">IF(OR(D53="-",IF(E53="-",0,E53)&gt;=IF(D53="-",0,D53)),"-",IF(D53="-",0,D53)-IF(E53="-",0,E53))</f>
        <v>3.9600000000064028</v>
      </c>
    </row>
    <row r="54" spans="1:6" ht="78.75" x14ac:dyDescent="0.2">
      <c r="A54" s="39" t="s">
        <v>68</v>
      </c>
      <c r="B54" s="35" t="s">
        <v>31</v>
      </c>
      <c r="C54" s="36" t="s">
        <v>469</v>
      </c>
      <c r="D54" s="37">
        <v>76200</v>
      </c>
      <c r="E54" s="37">
        <v>76196.039999999994</v>
      </c>
      <c r="F54" s="38">
        <f t="shared" si="1"/>
        <v>3.9600000000064028</v>
      </c>
    </row>
    <row r="55" spans="1:6" ht="33.75" x14ac:dyDescent="0.2">
      <c r="A55" s="34" t="s">
        <v>69</v>
      </c>
      <c r="B55" s="35" t="s">
        <v>31</v>
      </c>
      <c r="C55" s="36" t="s">
        <v>470</v>
      </c>
      <c r="D55" s="37">
        <v>76200</v>
      </c>
      <c r="E55" s="37">
        <v>76196.039999999994</v>
      </c>
      <c r="F55" s="38">
        <f t="shared" si="1"/>
        <v>3.9600000000064028</v>
      </c>
    </row>
    <row r="56" spans="1:6" ht="33.75" x14ac:dyDescent="0.2">
      <c r="A56" s="34" t="s">
        <v>70</v>
      </c>
      <c r="B56" s="35" t="s">
        <v>31</v>
      </c>
      <c r="C56" s="36" t="s">
        <v>471</v>
      </c>
      <c r="D56" s="37">
        <v>76200</v>
      </c>
      <c r="E56" s="37">
        <v>76196.039999999994</v>
      </c>
      <c r="F56" s="38">
        <f t="shared" si="1"/>
        <v>3.9600000000064028</v>
      </c>
    </row>
    <row r="57" spans="1:6" x14ac:dyDescent="0.2">
      <c r="A57" s="34" t="s">
        <v>71</v>
      </c>
      <c r="B57" s="35" t="s">
        <v>31</v>
      </c>
      <c r="C57" s="36" t="s">
        <v>472</v>
      </c>
      <c r="D57" s="37">
        <v>1800</v>
      </c>
      <c r="E57" s="37">
        <v>1800</v>
      </c>
      <c r="F57" s="38" t="str">
        <f t="shared" si="1"/>
        <v>-</v>
      </c>
    </row>
    <row r="58" spans="1:6" ht="33.75" x14ac:dyDescent="0.2">
      <c r="A58" s="34" t="s">
        <v>72</v>
      </c>
      <c r="B58" s="35" t="s">
        <v>31</v>
      </c>
      <c r="C58" s="36" t="s">
        <v>473</v>
      </c>
      <c r="D58" s="37">
        <v>1800</v>
      </c>
      <c r="E58" s="37">
        <v>1800</v>
      </c>
      <c r="F58" s="38" t="str">
        <f t="shared" si="1"/>
        <v>-</v>
      </c>
    </row>
    <row r="59" spans="1:6" ht="45" x14ac:dyDescent="0.2">
      <c r="A59" s="34" t="s">
        <v>73</v>
      </c>
      <c r="B59" s="35" t="s">
        <v>31</v>
      </c>
      <c r="C59" s="36" t="s">
        <v>474</v>
      </c>
      <c r="D59" s="37">
        <v>1800</v>
      </c>
      <c r="E59" s="37">
        <v>1800</v>
      </c>
      <c r="F59" s="38" t="str">
        <f t="shared" si="1"/>
        <v>-</v>
      </c>
    </row>
    <row r="60" spans="1:6" x14ac:dyDescent="0.2">
      <c r="A60" s="34" t="s">
        <v>74</v>
      </c>
      <c r="B60" s="35" t="s">
        <v>31</v>
      </c>
      <c r="C60" s="36" t="s">
        <v>475</v>
      </c>
      <c r="D60" s="37">
        <v>3197300</v>
      </c>
      <c r="E60" s="37">
        <v>2816881.3</v>
      </c>
      <c r="F60" s="38">
        <f t="shared" si="1"/>
        <v>380418.70000000019</v>
      </c>
    </row>
    <row r="61" spans="1:6" ht="33.75" x14ac:dyDescent="0.2">
      <c r="A61" s="34" t="s">
        <v>75</v>
      </c>
      <c r="B61" s="35" t="s">
        <v>31</v>
      </c>
      <c r="C61" s="36" t="s">
        <v>476</v>
      </c>
      <c r="D61" s="37">
        <v>3197300</v>
      </c>
      <c r="E61" s="37">
        <v>2816881.3</v>
      </c>
      <c r="F61" s="38">
        <f t="shared" si="1"/>
        <v>380418.70000000019</v>
      </c>
    </row>
    <row r="62" spans="1:6" ht="22.5" x14ac:dyDescent="0.2">
      <c r="A62" s="34" t="s">
        <v>76</v>
      </c>
      <c r="B62" s="35" t="s">
        <v>31</v>
      </c>
      <c r="C62" s="36" t="s">
        <v>477</v>
      </c>
      <c r="D62" s="37">
        <v>1399000</v>
      </c>
      <c r="E62" s="37">
        <v>1399000</v>
      </c>
      <c r="F62" s="38" t="str">
        <f t="shared" si="1"/>
        <v>-</v>
      </c>
    </row>
    <row r="63" spans="1:6" x14ac:dyDescent="0.2">
      <c r="A63" s="34" t="s">
        <v>77</v>
      </c>
      <c r="B63" s="35" t="s">
        <v>31</v>
      </c>
      <c r="C63" s="36" t="s">
        <v>478</v>
      </c>
      <c r="D63" s="37">
        <v>1399000</v>
      </c>
      <c r="E63" s="37">
        <v>1399000</v>
      </c>
      <c r="F63" s="38" t="str">
        <f t="shared" si="1"/>
        <v>-</v>
      </c>
    </row>
    <row r="64" spans="1:6" ht="22.5" x14ac:dyDescent="0.2">
      <c r="A64" s="34" t="s">
        <v>78</v>
      </c>
      <c r="B64" s="35" t="s">
        <v>31</v>
      </c>
      <c r="C64" s="36" t="s">
        <v>479</v>
      </c>
      <c r="D64" s="37">
        <v>1399000</v>
      </c>
      <c r="E64" s="37">
        <v>1399000</v>
      </c>
      <c r="F64" s="38" t="str">
        <f t="shared" si="1"/>
        <v>-</v>
      </c>
    </row>
    <row r="65" spans="1:6" ht="22.5" x14ac:dyDescent="0.2">
      <c r="A65" s="34" t="s">
        <v>79</v>
      </c>
      <c r="B65" s="35" t="s">
        <v>31</v>
      </c>
      <c r="C65" s="36" t="s">
        <v>480</v>
      </c>
      <c r="D65" s="37">
        <v>192900</v>
      </c>
      <c r="E65" s="37">
        <v>192900</v>
      </c>
      <c r="F65" s="38" t="str">
        <f t="shared" si="1"/>
        <v>-</v>
      </c>
    </row>
    <row r="66" spans="1:6" ht="33.75" x14ac:dyDescent="0.2">
      <c r="A66" s="34" t="s">
        <v>80</v>
      </c>
      <c r="B66" s="35" t="s">
        <v>31</v>
      </c>
      <c r="C66" s="36" t="s">
        <v>481</v>
      </c>
      <c r="D66" s="37">
        <v>200</v>
      </c>
      <c r="E66" s="37">
        <v>200</v>
      </c>
      <c r="F66" s="38" t="str">
        <f t="shared" si="1"/>
        <v>-</v>
      </c>
    </row>
    <row r="67" spans="1:6" ht="33.75" x14ac:dyDescent="0.2">
      <c r="A67" s="34" t="s">
        <v>81</v>
      </c>
      <c r="B67" s="35" t="s">
        <v>31</v>
      </c>
      <c r="C67" s="36" t="s">
        <v>482</v>
      </c>
      <c r="D67" s="37">
        <v>200</v>
      </c>
      <c r="E67" s="37">
        <v>200</v>
      </c>
      <c r="F67" s="38" t="str">
        <f t="shared" si="1"/>
        <v>-</v>
      </c>
    </row>
    <row r="68" spans="1:6" ht="33.75" x14ac:dyDescent="0.2">
      <c r="A68" s="34" t="s">
        <v>82</v>
      </c>
      <c r="B68" s="35" t="s">
        <v>31</v>
      </c>
      <c r="C68" s="36" t="s">
        <v>483</v>
      </c>
      <c r="D68" s="37">
        <v>192700</v>
      </c>
      <c r="E68" s="37">
        <v>192700</v>
      </c>
      <c r="F68" s="38" t="str">
        <f t="shared" si="1"/>
        <v>-</v>
      </c>
    </row>
    <row r="69" spans="1:6" ht="33.75" x14ac:dyDescent="0.2">
      <c r="A69" s="34" t="s">
        <v>83</v>
      </c>
      <c r="B69" s="35" t="s">
        <v>31</v>
      </c>
      <c r="C69" s="36" t="s">
        <v>484</v>
      </c>
      <c r="D69" s="37">
        <v>192700</v>
      </c>
      <c r="E69" s="37">
        <v>192700</v>
      </c>
      <c r="F69" s="38" t="str">
        <f t="shared" si="1"/>
        <v>-</v>
      </c>
    </row>
    <row r="70" spans="1:6" x14ac:dyDescent="0.2">
      <c r="A70" s="34" t="s">
        <v>84</v>
      </c>
      <c r="B70" s="35" t="s">
        <v>31</v>
      </c>
      <c r="C70" s="36" t="s">
        <v>485</v>
      </c>
      <c r="D70" s="37">
        <v>1605400</v>
      </c>
      <c r="E70" s="37">
        <v>1224981.3</v>
      </c>
      <c r="F70" s="38">
        <f t="shared" si="1"/>
        <v>380418.69999999995</v>
      </c>
    </row>
    <row r="71" spans="1:6" ht="45" x14ac:dyDescent="0.2">
      <c r="A71" s="34" t="s">
        <v>85</v>
      </c>
      <c r="B71" s="35" t="s">
        <v>31</v>
      </c>
      <c r="C71" s="36" t="s">
        <v>486</v>
      </c>
      <c r="D71" s="37">
        <v>1097600</v>
      </c>
      <c r="E71" s="37">
        <v>717181.3</v>
      </c>
      <c r="F71" s="38">
        <f t="shared" si="1"/>
        <v>380418.69999999995</v>
      </c>
    </row>
    <row r="72" spans="1:6" ht="56.25" x14ac:dyDescent="0.2">
      <c r="A72" s="34" t="s">
        <v>86</v>
      </c>
      <c r="B72" s="35" t="s">
        <v>31</v>
      </c>
      <c r="C72" s="36" t="s">
        <v>487</v>
      </c>
      <c r="D72" s="37">
        <v>1097600</v>
      </c>
      <c r="E72" s="37">
        <v>717181.3</v>
      </c>
      <c r="F72" s="38">
        <f t="shared" si="1"/>
        <v>380418.69999999995</v>
      </c>
    </row>
    <row r="73" spans="1:6" ht="22.5" x14ac:dyDescent="0.2">
      <c r="A73" s="34" t="s">
        <v>87</v>
      </c>
      <c r="B73" s="35" t="s">
        <v>31</v>
      </c>
      <c r="C73" s="36" t="s">
        <v>488</v>
      </c>
      <c r="D73" s="37">
        <v>507800</v>
      </c>
      <c r="E73" s="37">
        <v>507800</v>
      </c>
      <c r="F73" s="38" t="str">
        <f t="shared" si="1"/>
        <v>-</v>
      </c>
    </row>
    <row r="74" spans="1:6" ht="22.5" x14ac:dyDescent="0.2">
      <c r="A74" s="34" t="s">
        <v>88</v>
      </c>
      <c r="B74" s="35" t="s">
        <v>31</v>
      </c>
      <c r="C74" s="36" t="s">
        <v>489</v>
      </c>
      <c r="D74" s="37">
        <v>507800</v>
      </c>
      <c r="E74" s="37">
        <v>507800</v>
      </c>
      <c r="F74" s="38" t="str">
        <f t="shared" si="1"/>
        <v>-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81" workbookViewId="0">
      <selection activeCell="E196" sqref="E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0" customWidth="1"/>
    <col min="4" max="4" width="13.85546875" customWidth="1"/>
    <col min="5" max="5" width="11.85546875" customWidth="1"/>
    <col min="6" max="6" width="13.85546875" customWidth="1"/>
  </cols>
  <sheetData>
    <row r="2" spans="1:6" ht="15" customHeight="1" x14ac:dyDescent="0.25">
      <c r="A2" s="150" t="s">
        <v>89</v>
      </c>
      <c r="B2" s="150"/>
      <c r="C2" s="150"/>
      <c r="D2" s="150"/>
      <c r="E2" s="1"/>
      <c r="F2" s="13" t="s">
        <v>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57" t="s">
        <v>21</v>
      </c>
      <c r="B4" s="138" t="s">
        <v>22</v>
      </c>
      <c r="C4" s="155" t="s">
        <v>91</v>
      </c>
      <c r="D4" s="141" t="s">
        <v>24</v>
      </c>
      <c r="E4" s="160" t="s">
        <v>25</v>
      </c>
      <c r="F4" s="147" t="s">
        <v>26</v>
      </c>
    </row>
    <row r="5" spans="1:6" ht="5.45" customHeight="1" x14ac:dyDescent="0.2">
      <c r="A5" s="158"/>
      <c r="B5" s="139"/>
      <c r="C5" s="156"/>
      <c r="D5" s="142"/>
      <c r="E5" s="161"/>
      <c r="F5" s="148"/>
    </row>
    <row r="6" spans="1:6" ht="9.6" customHeight="1" x14ac:dyDescent="0.2">
      <c r="A6" s="158"/>
      <c r="B6" s="139"/>
      <c r="C6" s="156"/>
      <c r="D6" s="142"/>
      <c r="E6" s="161"/>
      <c r="F6" s="148"/>
    </row>
    <row r="7" spans="1:6" ht="6" customHeight="1" x14ac:dyDescent="0.2">
      <c r="A7" s="158"/>
      <c r="B7" s="139"/>
      <c r="C7" s="156"/>
      <c r="D7" s="142"/>
      <c r="E7" s="161"/>
      <c r="F7" s="148"/>
    </row>
    <row r="8" spans="1:6" ht="6.6" customHeight="1" x14ac:dyDescent="0.2">
      <c r="A8" s="158"/>
      <c r="B8" s="139"/>
      <c r="C8" s="156"/>
      <c r="D8" s="142"/>
      <c r="E8" s="161"/>
      <c r="F8" s="148"/>
    </row>
    <row r="9" spans="1:6" ht="10.9" customHeight="1" x14ac:dyDescent="0.2">
      <c r="A9" s="158"/>
      <c r="B9" s="139"/>
      <c r="C9" s="156"/>
      <c r="D9" s="142"/>
      <c r="E9" s="161"/>
      <c r="F9" s="148"/>
    </row>
    <row r="10" spans="1:6" ht="4.1500000000000004" hidden="1" customHeight="1" x14ac:dyDescent="0.2">
      <c r="A10" s="158"/>
      <c r="B10" s="139"/>
      <c r="C10" s="44"/>
      <c r="D10" s="142"/>
      <c r="E10" s="45"/>
      <c r="F10" s="46"/>
    </row>
    <row r="11" spans="1:6" ht="13.15" hidden="1" customHeight="1" x14ac:dyDescent="0.2">
      <c r="A11" s="159"/>
      <c r="B11" s="140"/>
      <c r="C11" s="47"/>
      <c r="D11" s="14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92</v>
      </c>
      <c r="B13" s="52" t="s">
        <v>93</v>
      </c>
      <c r="C13" s="53" t="s">
        <v>94</v>
      </c>
      <c r="D13" s="54">
        <v>13789500</v>
      </c>
      <c r="E13" s="55">
        <v>11456517.24</v>
      </c>
      <c r="F13" s="56">
        <f>IF(OR(D13="-",IF(E13="-",0,E13)&gt;=IF(D13="-",0,D13)),"-",IF(D13="-",0,D13)-IF(E13="-",0,E13))</f>
        <v>2332982.7599999998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93</v>
      </c>
      <c r="C15" s="26" t="s">
        <v>95</v>
      </c>
      <c r="D15" s="27">
        <v>13789500</v>
      </c>
      <c r="E15" s="64">
        <v>11456517.24</v>
      </c>
      <c r="F15" s="65">
        <f t="shared" ref="F15:F46" si="0">IF(OR(D15="-",IF(E15="-",0,E15)&gt;=IF(D15="-",0,D15)),"-",IF(D15="-",0,D15)-IF(E15="-",0,E15))</f>
        <v>2332982.7599999998</v>
      </c>
    </row>
    <row r="16" spans="1:6" x14ac:dyDescent="0.2">
      <c r="A16" s="51" t="s">
        <v>96</v>
      </c>
      <c r="B16" s="52" t="s">
        <v>93</v>
      </c>
      <c r="C16" s="53" t="s">
        <v>97</v>
      </c>
      <c r="D16" s="54">
        <v>5315500</v>
      </c>
      <c r="E16" s="55">
        <v>5062668.71</v>
      </c>
      <c r="F16" s="56">
        <f t="shared" si="0"/>
        <v>252831.29000000004</v>
      </c>
    </row>
    <row r="17" spans="1:6" ht="45" x14ac:dyDescent="0.2">
      <c r="A17" s="24" t="s">
        <v>98</v>
      </c>
      <c r="B17" s="63" t="s">
        <v>93</v>
      </c>
      <c r="C17" s="26" t="s">
        <v>99</v>
      </c>
      <c r="D17" s="27">
        <v>5090000</v>
      </c>
      <c r="E17" s="64">
        <v>4907479.1100000003</v>
      </c>
      <c r="F17" s="65">
        <f t="shared" si="0"/>
        <v>182520.88999999966</v>
      </c>
    </row>
    <row r="18" spans="1:6" ht="22.5" x14ac:dyDescent="0.2">
      <c r="A18" s="24" t="s">
        <v>100</v>
      </c>
      <c r="B18" s="63" t="s">
        <v>93</v>
      </c>
      <c r="C18" s="26" t="s">
        <v>101</v>
      </c>
      <c r="D18" s="27">
        <v>5089800</v>
      </c>
      <c r="E18" s="64">
        <v>4907279.1100000003</v>
      </c>
      <c r="F18" s="65">
        <f t="shared" si="0"/>
        <v>182520.88999999966</v>
      </c>
    </row>
    <row r="19" spans="1:6" ht="22.5" x14ac:dyDescent="0.2">
      <c r="A19" s="24" t="s">
        <v>102</v>
      </c>
      <c r="B19" s="63" t="s">
        <v>93</v>
      </c>
      <c r="C19" s="26" t="s">
        <v>103</v>
      </c>
      <c r="D19" s="27">
        <v>5089800</v>
      </c>
      <c r="E19" s="64">
        <v>4907279.1100000003</v>
      </c>
      <c r="F19" s="65">
        <f t="shared" si="0"/>
        <v>182520.88999999966</v>
      </c>
    </row>
    <row r="20" spans="1:6" ht="78.75" x14ac:dyDescent="0.2">
      <c r="A20" s="66" t="s">
        <v>104</v>
      </c>
      <c r="B20" s="63" t="s">
        <v>93</v>
      </c>
      <c r="C20" s="26" t="s">
        <v>105</v>
      </c>
      <c r="D20" s="27">
        <v>3875900</v>
      </c>
      <c r="E20" s="64">
        <v>3817663.64</v>
      </c>
      <c r="F20" s="65">
        <f t="shared" si="0"/>
        <v>58236.35999999987</v>
      </c>
    </row>
    <row r="21" spans="1:6" ht="56.25" x14ac:dyDescent="0.2">
      <c r="A21" s="24" t="s">
        <v>106</v>
      </c>
      <c r="B21" s="63" t="s">
        <v>93</v>
      </c>
      <c r="C21" s="26" t="s">
        <v>107</v>
      </c>
      <c r="D21" s="27">
        <v>3875900</v>
      </c>
      <c r="E21" s="64">
        <v>3817663.64</v>
      </c>
      <c r="F21" s="65">
        <f t="shared" si="0"/>
        <v>58236.35999999987</v>
      </c>
    </row>
    <row r="22" spans="1:6" ht="22.5" x14ac:dyDescent="0.2">
      <c r="A22" s="24" t="s">
        <v>108</v>
      </c>
      <c r="B22" s="63" t="s">
        <v>93</v>
      </c>
      <c r="C22" s="26" t="s">
        <v>109</v>
      </c>
      <c r="D22" s="27">
        <v>3875900</v>
      </c>
      <c r="E22" s="64">
        <v>3817663.64</v>
      </c>
      <c r="F22" s="65">
        <f t="shared" si="0"/>
        <v>58236.35999999987</v>
      </c>
    </row>
    <row r="23" spans="1:6" ht="22.5" x14ac:dyDescent="0.2">
      <c r="A23" s="24" t="s">
        <v>110</v>
      </c>
      <c r="B23" s="63" t="s">
        <v>93</v>
      </c>
      <c r="C23" s="26" t="s">
        <v>111</v>
      </c>
      <c r="D23" s="27">
        <v>2787455.92</v>
      </c>
      <c r="E23" s="64">
        <v>2749024.27</v>
      </c>
      <c r="F23" s="65">
        <f t="shared" si="0"/>
        <v>38431.649999999907</v>
      </c>
    </row>
    <row r="24" spans="1:6" ht="33.75" x14ac:dyDescent="0.2">
      <c r="A24" s="24" t="s">
        <v>112</v>
      </c>
      <c r="B24" s="63" t="s">
        <v>93</v>
      </c>
      <c r="C24" s="26" t="s">
        <v>113</v>
      </c>
      <c r="D24" s="27">
        <v>246600</v>
      </c>
      <c r="E24" s="64">
        <v>246542.4</v>
      </c>
      <c r="F24" s="65">
        <f t="shared" si="0"/>
        <v>57.600000000005821</v>
      </c>
    </row>
    <row r="25" spans="1:6" ht="33.75" x14ac:dyDescent="0.2">
      <c r="A25" s="24" t="s">
        <v>114</v>
      </c>
      <c r="B25" s="63" t="s">
        <v>93</v>
      </c>
      <c r="C25" s="26" t="s">
        <v>115</v>
      </c>
      <c r="D25" s="27">
        <v>841844.08</v>
      </c>
      <c r="E25" s="64">
        <v>822096.97</v>
      </c>
      <c r="F25" s="65">
        <f t="shared" si="0"/>
        <v>19747.109999999986</v>
      </c>
    </row>
    <row r="26" spans="1:6" ht="67.5" x14ac:dyDescent="0.2">
      <c r="A26" s="66" t="s">
        <v>116</v>
      </c>
      <c r="B26" s="63" t="s">
        <v>93</v>
      </c>
      <c r="C26" s="26" t="s">
        <v>117</v>
      </c>
      <c r="D26" s="27">
        <v>1213900</v>
      </c>
      <c r="E26" s="64">
        <v>1089615.47</v>
      </c>
      <c r="F26" s="65">
        <f t="shared" si="0"/>
        <v>124284.53000000003</v>
      </c>
    </row>
    <row r="27" spans="1:6" ht="22.5" x14ac:dyDescent="0.2">
      <c r="A27" s="24" t="s">
        <v>118</v>
      </c>
      <c r="B27" s="63" t="s">
        <v>93</v>
      </c>
      <c r="C27" s="26" t="s">
        <v>119</v>
      </c>
      <c r="D27" s="27">
        <v>1213900</v>
      </c>
      <c r="E27" s="64">
        <v>1089615.47</v>
      </c>
      <c r="F27" s="65">
        <f t="shared" si="0"/>
        <v>124284.53000000003</v>
      </c>
    </row>
    <row r="28" spans="1:6" ht="22.5" x14ac:dyDescent="0.2">
      <c r="A28" s="24" t="s">
        <v>120</v>
      </c>
      <c r="B28" s="63" t="s">
        <v>93</v>
      </c>
      <c r="C28" s="26" t="s">
        <v>121</v>
      </c>
      <c r="D28" s="27">
        <v>1213900</v>
      </c>
      <c r="E28" s="64">
        <v>1089615.47</v>
      </c>
      <c r="F28" s="65">
        <f t="shared" si="0"/>
        <v>124284.53000000003</v>
      </c>
    </row>
    <row r="29" spans="1:6" x14ac:dyDescent="0.2">
      <c r="A29" s="24" t="s">
        <v>122</v>
      </c>
      <c r="B29" s="63" t="s">
        <v>93</v>
      </c>
      <c r="C29" s="26" t="s">
        <v>123</v>
      </c>
      <c r="D29" s="27">
        <v>1213900</v>
      </c>
      <c r="E29" s="64">
        <v>1089615.47</v>
      </c>
      <c r="F29" s="65">
        <f t="shared" si="0"/>
        <v>124284.53000000003</v>
      </c>
    </row>
    <row r="30" spans="1:6" x14ac:dyDescent="0.2">
      <c r="A30" s="24" t="s">
        <v>124</v>
      </c>
      <c r="B30" s="63" t="s">
        <v>93</v>
      </c>
      <c r="C30" s="26" t="s">
        <v>125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126</v>
      </c>
      <c r="B31" s="63" t="s">
        <v>93</v>
      </c>
      <c r="C31" s="26" t="s">
        <v>127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128</v>
      </c>
      <c r="B32" s="63" t="s">
        <v>93</v>
      </c>
      <c r="C32" s="26" t="s">
        <v>129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118</v>
      </c>
      <c r="B33" s="63" t="s">
        <v>93</v>
      </c>
      <c r="C33" s="26" t="s">
        <v>130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120</v>
      </c>
      <c r="B34" s="63" t="s">
        <v>93</v>
      </c>
      <c r="C34" s="26" t="s">
        <v>131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122</v>
      </c>
      <c r="B35" s="63" t="s">
        <v>93</v>
      </c>
      <c r="C35" s="26" t="s">
        <v>132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133</v>
      </c>
      <c r="B36" s="63" t="s">
        <v>93</v>
      </c>
      <c r="C36" s="26" t="s">
        <v>134</v>
      </c>
      <c r="D36" s="27">
        <v>15000</v>
      </c>
      <c r="E36" s="64" t="s">
        <v>40</v>
      </c>
      <c r="F36" s="65">
        <f t="shared" si="0"/>
        <v>15000</v>
      </c>
    </row>
    <row r="37" spans="1:6" x14ac:dyDescent="0.2">
      <c r="A37" s="24" t="s">
        <v>124</v>
      </c>
      <c r="B37" s="63" t="s">
        <v>93</v>
      </c>
      <c r="C37" s="26" t="s">
        <v>135</v>
      </c>
      <c r="D37" s="27">
        <v>15000</v>
      </c>
      <c r="E37" s="64" t="s">
        <v>40</v>
      </c>
      <c r="F37" s="65">
        <f t="shared" si="0"/>
        <v>15000</v>
      </c>
    </row>
    <row r="38" spans="1:6" x14ac:dyDescent="0.2">
      <c r="A38" s="24" t="s">
        <v>136</v>
      </c>
      <c r="B38" s="63" t="s">
        <v>93</v>
      </c>
      <c r="C38" s="26" t="s">
        <v>137</v>
      </c>
      <c r="D38" s="27">
        <v>15000</v>
      </c>
      <c r="E38" s="64" t="s">
        <v>40</v>
      </c>
      <c r="F38" s="65">
        <f t="shared" si="0"/>
        <v>15000</v>
      </c>
    </row>
    <row r="39" spans="1:6" ht="56.25" x14ac:dyDescent="0.2">
      <c r="A39" s="24" t="s">
        <v>138</v>
      </c>
      <c r="B39" s="63" t="s">
        <v>93</v>
      </c>
      <c r="C39" s="26" t="s">
        <v>139</v>
      </c>
      <c r="D39" s="27">
        <v>15000</v>
      </c>
      <c r="E39" s="64" t="s">
        <v>40</v>
      </c>
      <c r="F39" s="65">
        <f t="shared" si="0"/>
        <v>15000</v>
      </c>
    </row>
    <row r="40" spans="1:6" x14ac:dyDescent="0.2">
      <c r="A40" s="24" t="s">
        <v>140</v>
      </c>
      <c r="B40" s="63" t="s">
        <v>93</v>
      </c>
      <c r="C40" s="26" t="s">
        <v>141</v>
      </c>
      <c r="D40" s="27">
        <v>15000</v>
      </c>
      <c r="E40" s="64" t="s">
        <v>40</v>
      </c>
      <c r="F40" s="65">
        <f t="shared" si="0"/>
        <v>15000</v>
      </c>
    </row>
    <row r="41" spans="1:6" x14ac:dyDescent="0.2">
      <c r="A41" s="24" t="s">
        <v>142</v>
      </c>
      <c r="B41" s="63" t="s">
        <v>93</v>
      </c>
      <c r="C41" s="26" t="s">
        <v>143</v>
      </c>
      <c r="D41" s="27">
        <v>15000</v>
      </c>
      <c r="E41" s="64" t="s">
        <v>40</v>
      </c>
      <c r="F41" s="65">
        <f t="shared" si="0"/>
        <v>15000</v>
      </c>
    </row>
    <row r="42" spans="1:6" x14ac:dyDescent="0.2">
      <c r="A42" s="24" t="s">
        <v>144</v>
      </c>
      <c r="B42" s="63" t="s">
        <v>93</v>
      </c>
      <c r="C42" s="26" t="s">
        <v>145</v>
      </c>
      <c r="D42" s="27">
        <v>210500</v>
      </c>
      <c r="E42" s="64">
        <v>155189.6</v>
      </c>
      <c r="F42" s="65">
        <f t="shared" si="0"/>
        <v>55310.399999999994</v>
      </c>
    </row>
    <row r="43" spans="1:6" ht="22.5" x14ac:dyDescent="0.2">
      <c r="A43" s="24" t="s">
        <v>100</v>
      </c>
      <c r="B43" s="63" t="s">
        <v>93</v>
      </c>
      <c r="C43" s="26" t="s">
        <v>146</v>
      </c>
      <c r="D43" s="27">
        <v>35000</v>
      </c>
      <c r="E43" s="64">
        <v>26792.13</v>
      </c>
      <c r="F43" s="65">
        <f t="shared" si="0"/>
        <v>8207.869999999999</v>
      </c>
    </row>
    <row r="44" spans="1:6" ht="22.5" x14ac:dyDescent="0.2">
      <c r="A44" s="24" t="s">
        <v>102</v>
      </c>
      <c r="B44" s="63" t="s">
        <v>93</v>
      </c>
      <c r="C44" s="26" t="s">
        <v>147</v>
      </c>
      <c r="D44" s="27">
        <v>35000</v>
      </c>
      <c r="E44" s="64">
        <v>26792.13</v>
      </c>
      <c r="F44" s="65">
        <f t="shared" si="0"/>
        <v>8207.869999999999</v>
      </c>
    </row>
    <row r="45" spans="1:6" ht="67.5" x14ac:dyDescent="0.2">
      <c r="A45" s="66" t="s">
        <v>148</v>
      </c>
      <c r="B45" s="63" t="s">
        <v>93</v>
      </c>
      <c r="C45" s="26" t="s">
        <v>149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140</v>
      </c>
      <c r="B46" s="63" t="s">
        <v>93</v>
      </c>
      <c r="C46" s="26" t="s">
        <v>150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151</v>
      </c>
      <c r="B47" s="63" t="s">
        <v>93</v>
      </c>
      <c r="C47" s="26" t="s">
        <v>152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153</v>
      </c>
      <c r="B48" s="63" t="s">
        <v>93</v>
      </c>
      <c r="C48" s="26" t="s">
        <v>154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155</v>
      </c>
      <c r="B49" s="63" t="s">
        <v>93</v>
      </c>
      <c r="C49" s="26" t="s">
        <v>156</v>
      </c>
      <c r="D49" s="27">
        <v>25000</v>
      </c>
      <c r="E49" s="64">
        <v>16792.13</v>
      </c>
      <c r="F49" s="65">
        <f t="shared" si="1"/>
        <v>8207.869999999999</v>
      </c>
    </row>
    <row r="50" spans="1:6" x14ac:dyDescent="0.2">
      <c r="A50" s="24" t="s">
        <v>140</v>
      </c>
      <c r="B50" s="63" t="s">
        <v>93</v>
      </c>
      <c r="C50" s="26" t="s">
        <v>157</v>
      </c>
      <c r="D50" s="27">
        <v>25000</v>
      </c>
      <c r="E50" s="64">
        <v>16792.13</v>
      </c>
      <c r="F50" s="65">
        <f t="shared" si="1"/>
        <v>8207.869999999999</v>
      </c>
    </row>
    <row r="51" spans="1:6" x14ac:dyDescent="0.2">
      <c r="A51" s="24" t="s">
        <v>151</v>
      </c>
      <c r="B51" s="63" t="s">
        <v>93</v>
      </c>
      <c r="C51" s="26" t="s">
        <v>158</v>
      </c>
      <c r="D51" s="27">
        <v>25000</v>
      </c>
      <c r="E51" s="64">
        <v>16792.13</v>
      </c>
      <c r="F51" s="65">
        <f t="shared" si="1"/>
        <v>8207.869999999999</v>
      </c>
    </row>
    <row r="52" spans="1:6" ht="22.5" x14ac:dyDescent="0.2">
      <c r="A52" s="24" t="s">
        <v>159</v>
      </c>
      <c r="B52" s="63" t="s">
        <v>93</v>
      </c>
      <c r="C52" s="26" t="s">
        <v>160</v>
      </c>
      <c r="D52" s="27">
        <v>16500</v>
      </c>
      <c r="E52" s="64">
        <v>9681.1299999999992</v>
      </c>
      <c r="F52" s="65">
        <f t="shared" si="1"/>
        <v>6818.8700000000008</v>
      </c>
    </row>
    <row r="53" spans="1:6" x14ac:dyDescent="0.2">
      <c r="A53" s="24" t="s">
        <v>161</v>
      </c>
      <c r="B53" s="63" t="s">
        <v>93</v>
      </c>
      <c r="C53" s="26" t="s">
        <v>162</v>
      </c>
      <c r="D53" s="27">
        <v>5000</v>
      </c>
      <c r="E53" s="64">
        <v>4210.67</v>
      </c>
      <c r="F53" s="65">
        <f t="shared" si="1"/>
        <v>789.32999999999993</v>
      </c>
    </row>
    <row r="54" spans="1:6" x14ac:dyDescent="0.2">
      <c r="A54" s="24" t="s">
        <v>153</v>
      </c>
      <c r="B54" s="63" t="s">
        <v>93</v>
      </c>
      <c r="C54" s="26" t="s">
        <v>163</v>
      </c>
      <c r="D54" s="27">
        <v>3500</v>
      </c>
      <c r="E54" s="64">
        <v>2900.33</v>
      </c>
      <c r="F54" s="65">
        <f t="shared" si="1"/>
        <v>599.67000000000007</v>
      </c>
    </row>
    <row r="55" spans="1:6" ht="22.5" x14ac:dyDescent="0.2">
      <c r="A55" s="24" t="s">
        <v>164</v>
      </c>
      <c r="B55" s="63" t="s">
        <v>93</v>
      </c>
      <c r="C55" s="26" t="s">
        <v>165</v>
      </c>
      <c r="D55" s="27">
        <v>100000</v>
      </c>
      <c r="E55" s="64">
        <v>54908</v>
      </c>
      <c r="F55" s="65">
        <f t="shared" si="1"/>
        <v>45092</v>
      </c>
    </row>
    <row r="56" spans="1:6" ht="33.75" x14ac:dyDescent="0.2">
      <c r="A56" s="24" t="s">
        <v>166</v>
      </c>
      <c r="B56" s="63" t="s">
        <v>93</v>
      </c>
      <c r="C56" s="26" t="s">
        <v>167</v>
      </c>
      <c r="D56" s="27">
        <v>100000</v>
      </c>
      <c r="E56" s="64">
        <v>54908</v>
      </c>
      <c r="F56" s="65">
        <f t="shared" si="1"/>
        <v>45092</v>
      </c>
    </row>
    <row r="57" spans="1:6" ht="78.75" x14ac:dyDescent="0.2">
      <c r="A57" s="66" t="s">
        <v>168</v>
      </c>
      <c r="B57" s="63" t="s">
        <v>93</v>
      </c>
      <c r="C57" s="26" t="s">
        <v>169</v>
      </c>
      <c r="D57" s="27">
        <v>100000</v>
      </c>
      <c r="E57" s="64">
        <v>54908</v>
      </c>
      <c r="F57" s="65">
        <f t="shared" si="1"/>
        <v>45092</v>
      </c>
    </row>
    <row r="58" spans="1:6" ht="22.5" x14ac:dyDescent="0.2">
      <c r="A58" s="24" t="s">
        <v>118</v>
      </c>
      <c r="B58" s="63" t="s">
        <v>93</v>
      </c>
      <c r="C58" s="26" t="s">
        <v>170</v>
      </c>
      <c r="D58" s="27">
        <v>100000</v>
      </c>
      <c r="E58" s="64">
        <v>54908</v>
      </c>
      <c r="F58" s="65">
        <f t="shared" si="1"/>
        <v>45092</v>
      </c>
    </row>
    <row r="59" spans="1:6" ht="22.5" x14ac:dyDescent="0.2">
      <c r="A59" s="24" t="s">
        <v>120</v>
      </c>
      <c r="B59" s="63" t="s">
        <v>93</v>
      </c>
      <c r="C59" s="26" t="s">
        <v>171</v>
      </c>
      <c r="D59" s="27">
        <v>100000</v>
      </c>
      <c r="E59" s="64">
        <v>54908</v>
      </c>
      <c r="F59" s="65">
        <f t="shared" si="1"/>
        <v>45092</v>
      </c>
    </row>
    <row r="60" spans="1:6" x14ac:dyDescent="0.2">
      <c r="A60" s="24" t="s">
        <v>122</v>
      </c>
      <c r="B60" s="63" t="s">
        <v>93</v>
      </c>
      <c r="C60" s="26" t="s">
        <v>172</v>
      </c>
      <c r="D60" s="27">
        <v>100000</v>
      </c>
      <c r="E60" s="64">
        <v>54908</v>
      </c>
      <c r="F60" s="65">
        <f t="shared" si="1"/>
        <v>45092</v>
      </c>
    </row>
    <row r="61" spans="1:6" x14ac:dyDescent="0.2">
      <c r="A61" s="24" t="s">
        <v>124</v>
      </c>
      <c r="B61" s="63" t="s">
        <v>93</v>
      </c>
      <c r="C61" s="26" t="s">
        <v>173</v>
      </c>
      <c r="D61" s="27">
        <v>75500</v>
      </c>
      <c r="E61" s="64">
        <v>73489.47</v>
      </c>
      <c r="F61" s="65">
        <f t="shared" si="1"/>
        <v>2010.5299999999988</v>
      </c>
    </row>
    <row r="62" spans="1:6" x14ac:dyDescent="0.2">
      <c r="A62" s="24" t="s">
        <v>126</v>
      </c>
      <c r="B62" s="63" t="s">
        <v>93</v>
      </c>
      <c r="C62" s="26" t="s">
        <v>174</v>
      </c>
      <c r="D62" s="27">
        <v>75500</v>
      </c>
      <c r="E62" s="64">
        <v>73489.47</v>
      </c>
      <c r="F62" s="65">
        <f t="shared" si="1"/>
        <v>2010.5299999999988</v>
      </c>
    </row>
    <row r="63" spans="1:6" ht="67.5" x14ac:dyDescent="0.2">
      <c r="A63" s="66" t="s">
        <v>175</v>
      </c>
      <c r="B63" s="63" t="s">
        <v>93</v>
      </c>
      <c r="C63" s="26" t="s">
        <v>176</v>
      </c>
      <c r="D63" s="27">
        <v>19000</v>
      </c>
      <c r="E63" s="64">
        <v>17000</v>
      </c>
      <c r="F63" s="65">
        <f t="shared" si="1"/>
        <v>2000</v>
      </c>
    </row>
    <row r="64" spans="1:6" ht="22.5" x14ac:dyDescent="0.2">
      <c r="A64" s="24" t="s">
        <v>118</v>
      </c>
      <c r="B64" s="63" t="s">
        <v>93</v>
      </c>
      <c r="C64" s="26" t="s">
        <v>177</v>
      </c>
      <c r="D64" s="27">
        <v>19000</v>
      </c>
      <c r="E64" s="64">
        <v>17000</v>
      </c>
      <c r="F64" s="65">
        <f t="shared" si="1"/>
        <v>2000</v>
      </c>
    </row>
    <row r="65" spans="1:6" ht="22.5" x14ac:dyDescent="0.2">
      <c r="A65" s="24" t="s">
        <v>120</v>
      </c>
      <c r="B65" s="63" t="s">
        <v>93</v>
      </c>
      <c r="C65" s="26" t="s">
        <v>178</v>
      </c>
      <c r="D65" s="27">
        <v>19000</v>
      </c>
      <c r="E65" s="64">
        <v>17000</v>
      </c>
      <c r="F65" s="65">
        <f t="shared" si="1"/>
        <v>2000</v>
      </c>
    </row>
    <row r="66" spans="1:6" x14ac:dyDescent="0.2">
      <c r="A66" s="24" t="s">
        <v>122</v>
      </c>
      <c r="B66" s="63" t="s">
        <v>93</v>
      </c>
      <c r="C66" s="26" t="s">
        <v>179</v>
      </c>
      <c r="D66" s="27">
        <v>19000</v>
      </c>
      <c r="E66" s="64">
        <v>17000</v>
      </c>
      <c r="F66" s="65">
        <f t="shared" si="1"/>
        <v>2000</v>
      </c>
    </row>
    <row r="67" spans="1:6" ht="56.25" x14ac:dyDescent="0.2">
      <c r="A67" s="24" t="s">
        <v>180</v>
      </c>
      <c r="B67" s="63" t="s">
        <v>93</v>
      </c>
      <c r="C67" s="26" t="s">
        <v>181</v>
      </c>
      <c r="D67" s="27">
        <v>50500</v>
      </c>
      <c r="E67" s="64">
        <v>50489.47</v>
      </c>
      <c r="F67" s="65">
        <f t="shared" si="1"/>
        <v>10.529999999998836</v>
      </c>
    </row>
    <row r="68" spans="1:6" ht="22.5" x14ac:dyDescent="0.2">
      <c r="A68" s="24" t="s">
        <v>118</v>
      </c>
      <c r="B68" s="63" t="s">
        <v>93</v>
      </c>
      <c r="C68" s="26" t="s">
        <v>182</v>
      </c>
      <c r="D68" s="27">
        <v>50500</v>
      </c>
      <c r="E68" s="64">
        <v>50489.47</v>
      </c>
      <c r="F68" s="65">
        <f t="shared" si="1"/>
        <v>10.529999999998836</v>
      </c>
    </row>
    <row r="69" spans="1:6" ht="22.5" x14ac:dyDescent="0.2">
      <c r="A69" s="24" t="s">
        <v>120</v>
      </c>
      <c r="B69" s="63" t="s">
        <v>93</v>
      </c>
      <c r="C69" s="26" t="s">
        <v>183</v>
      </c>
      <c r="D69" s="27">
        <v>50500</v>
      </c>
      <c r="E69" s="64">
        <v>50489.47</v>
      </c>
      <c r="F69" s="65">
        <f t="shared" si="1"/>
        <v>10.529999999998836</v>
      </c>
    </row>
    <row r="70" spans="1:6" x14ac:dyDescent="0.2">
      <c r="A70" s="24" t="s">
        <v>122</v>
      </c>
      <c r="B70" s="63" t="s">
        <v>93</v>
      </c>
      <c r="C70" s="26" t="s">
        <v>184</v>
      </c>
      <c r="D70" s="27">
        <v>50500</v>
      </c>
      <c r="E70" s="64">
        <v>50489.47</v>
      </c>
      <c r="F70" s="65">
        <f t="shared" si="1"/>
        <v>10.529999999998836</v>
      </c>
    </row>
    <row r="71" spans="1:6" ht="45" x14ac:dyDescent="0.2">
      <c r="A71" s="24" t="s">
        <v>185</v>
      </c>
      <c r="B71" s="63" t="s">
        <v>93</v>
      </c>
      <c r="C71" s="26" t="s">
        <v>186</v>
      </c>
      <c r="D71" s="27">
        <v>6000</v>
      </c>
      <c r="E71" s="64">
        <v>6000</v>
      </c>
      <c r="F71" s="65" t="str">
        <f t="shared" si="1"/>
        <v>-</v>
      </c>
    </row>
    <row r="72" spans="1:6" x14ac:dyDescent="0.2">
      <c r="A72" s="24" t="s">
        <v>140</v>
      </c>
      <c r="B72" s="63" t="s">
        <v>93</v>
      </c>
      <c r="C72" s="26" t="s">
        <v>187</v>
      </c>
      <c r="D72" s="27">
        <v>6000</v>
      </c>
      <c r="E72" s="64">
        <v>6000</v>
      </c>
      <c r="F72" s="65" t="str">
        <f t="shared" si="1"/>
        <v>-</v>
      </c>
    </row>
    <row r="73" spans="1:6" x14ac:dyDescent="0.2">
      <c r="A73" s="24" t="s">
        <v>151</v>
      </c>
      <c r="B73" s="63" t="s">
        <v>93</v>
      </c>
      <c r="C73" s="26" t="s">
        <v>188</v>
      </c>
      <c r="D73" s="27">
        <v>6000</v>
      </c>
      <c r="E73" s="64">
        <v>6000</v>
      </c>
      <c r="F73" s="65" t="str">
        <f t="shared" si="1"/>
        <v>-</v>
      </c>
    </row>
    <row r="74" spans="1:6" x14ac:dyDescent="0.2">
      <c r="A74" s="24" t="s">
        <v>153</v>
      </c>
      <c r="B74" s="63" t="s">
        <v>93</v>
      </c>
      <c r="C74" s="26" t="s">
        <v>189</v>
      </c>
      <c r="D74" s="27">
        <v>6000</v>
      </c>
      <c r="E74" s="64">
        <v>6000</v>
      </c>
      <c r="F74" s="65" t="str">
        <f t="shared" si="1"/>
        <v>-</v>
      </c>
    </row>
    <row r="75" spans="1:6" x14ac:dyDescent="0.2">
      <c r="A75" s="51" t="s">
        <v>190</v>
      </c>
      <c r="B75" s="52" t="s">
        <v>93</v>
      </c>
      <c r="C75" s="53" t="s">
        <v>191</v>
      </c>
      <c r="D75" s="54">
        <v>192700</v>
      </c>
      <c r="E75" s="55">
        <v>192700</v>
      </c>
      <c r="F75" s="56" t="str">
        <f t="shared" si="1"/>
        <v>-</v>
      </c>
    </row>
    <row r="76" spans="1:6" x14ac:dyDescent="0.2">
      <c r="A76" s="24" t="s">
        <v>192</v>
      </c>
      <c r="B76" s="63" t="s">
        <v>93</v>
      </c>
      <c r="C76" s="26" t="s">
        <v>193</v>
      </c>
      <c r="D76" s="27">
        <v>192700</v>
      </c>
      <c r="E76" s="64">
        <v>192700</v>
      </c>
      <c r="F76" s="65" t="str">
        <f t="shared" si="1"/>
        <v>-</v>
      </c>
    </row>
    <row r="77" spans="1:6" x14ac:dyDescent="0.2">
      <c r="A77" s="24" t="s">
        <v>124</v>
      </c>
      <c r="B77" s="63" t="s">
        <v>93</v>
      </c>
      <c r="C77" s="26" t="s">
        <v>194</v>
      </c>
      <c r="D77" s="27">
        <v>192700</v>
      </c>
      <c r="E77" s="64">
        <v>192700</v>
      </c>
      <c r="F77" s="65" t="str">
        <f t="shared" si="1"/>
        <v>-</v>
      </c>
    </row>
    <row r="78" spans="1:6" x14ac:dyDescent="0.2">
      <c r="A78" s="24" t="s">
        <v>126</v>
      </c>
      <c r="B78" s="63" t="s">
        <v>93</v>
      </c>
      <c r="C78" s="26" t="s">
        <v>195</v>
      </c>
      <c r="D78" s="27">
        <v>192700</v>
      </c>
      <c r="E78" s="64">
        <v>192700</v>
      </c>
      <c r="F78" s="65" t="str">
        <f t="shared" si="1"/>
        <v>-</v>
      </c>
    </row>
    <row r="79" spans="1:6" ht="56.25" x14ac:dyDescent="0.2">
      <c r="A79" s="24" t="s">
        <v>196</v>
      </c>
      <c r="B79" s="63" t="s">
        <v>93</v>
      </c>
      <c r="C79" s="26" t="s">
        <v>197</v>
      </c>
      <c r="D79" s="27">
        <v>192700</v>
      </c>
      <c r="E79" s="64">
        <v>192700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106</v>
      </c>
      <c r="B80" s="63" t="s">
        <v>93</v>
      </c>
      <c r="C80" s="26" t="s">
        <v>198</v>
      </c>
      <c r="D80" s="27">
        <v>190874.88</v>
      </c>
      <c r="E80" s="64">
        <v>190874.88</v>
      </c>
      <c r="F80" s="65" t="str">
        <f t="shared" si="2"/>
        <v>-</v>
      </c>
    </row>
    <row r="81" spans="1:6" ht="22.5" x14ac:dyDescent="0.2">
      <c r="A81" s="24" t="s">
        <v>108</v>
      </c>
      <c r="B81" s="63" t="s">
        <v>93</v>
      </c>
      <c r="C81" s="26" t="s">
        <v>199</v>
      </c>
      <c r="D81" s="27">
        <v>190874.88</v>
      </c>
      <c r="E81" s="64">
        <v>190874.88</v>
      </c>
      <c r="F81" s="65" t="str">
        <f t="shared" si="2"/>
        <v>-</v>
      </c>
    </row>
    <row r="82" spans="1:6" ht="24.75" customHeight="1" x14ac:dyDescent="0.2">
      <c r="A82" s="24" t="s">
        <v>110</v>
      </c>
      <c r="B82" s="63" t="s">
        <v>93</v>
      </c>
      <c r="C82" s="26" t="s">
        <v>200</v>
      </c>
      <c r="D82" s="27">
        <v>148068.47</v>
      </c>
      <c r="E82" s="64">
        <v>148068.47</v>
      </c>
      <c r="F82" s="65" t="str">
        <f t="shared" si="2"/>
        <v>-</v>
      </c>
    </row>
    <row r="83" spans="1:6" ht="36.75" customHeight="1" x14ac:dyDescent="0.2">
      <c r="A83" s="24" t="s">
        <v>114</v>
      </c>
      <c r="B83" s="63" t="s">
        <v>93</v>
      </c>
      <c r="C83" s="26" t="s">
        <v>201</v>
      </c>
      <c r="D83" s="27">
        <v>42806.41</v>
      </c>
      <c r="E83" s="64">
        <v>42806.41</v>
      </c>
      <c r="F83" s="65" t="str">
        <f t="shared" si="2"/>
        <v>-</v>
      </c>
    </row>
    <row r="84" spans="1:6" ht="22.5" x14ac:dyDescent="0.2">
      <c r="A84" s="24" t="s">
        <v>118</v>
      </c>
      <c r="B84" s="63" t="s">
        <v>93</v>
      </c>
      <c r="C84" s="26" t="s">
        <v>202</v>
      </c>
      <c r="D84" s="27">
        <v>1825.12</v>
      </c>
      <c r="E84" s="64">
        <v>1825.12</v>
      </c>
      <c r="F84" s="65" t="str">
        <f t="shared" si="2"/>
        <v>-</v>
      </c>
    </row>
    <row r="85" spans="1:6" ht="22.5" x14ac:dyDescent="0.2">
      <c r="A85" s="24" t="s">
        <v>120</v>
      </c>
      <c r="B85" s="63" t="s">
        <v>93</v>
      </c>
      <c r="C85" s="26" t="s">
        <v>203</v>
      </c>
      <c r="D85" s="27">
        <v>1825.12</v>
      </c>
      <c r="E85" s="64">
        <v>1825.12</v>
      </c>
      <c r="F85" s="65" t="str">
        <f t="shared" si="2"/>
        <v>-</v>
      </c>
    </row>
    <row r="86" spans="1:6" x14ac:dyDescent="0.2">
      <c r="A86" s="24" t="s">
        <v>122</v>
      </c>
      <c r="B86" s="63" t="s">
        <v>93</v>
      </c>
      <c r="C86" s="26" t="s">
        <v>204</v>
      </c>
      <c r="D86" s="27">
        <v>1825.12</v>
      </c>
      <c r="E86" s="64">
        <v>1825.12</v>
      </c>
      <c r="F86" s="65" t="str">
        <f t="shared" si="2"/>
        <v>-</v>
      </c>
    </row>
    <row r="87" spans="1:6" ht="22.5" x14ac:dyDescent="0.2">
      <c r="A87" s="51" t="s">
        <v>205</v>
      </c>
      <c r="B87" s="52" t="s">
        <v>93</v>
      </c>
      <c r="C87" s="53" t="s">
        <v>206</v>
      </c>
      <c r="D87" s="54">
        <v>55200</v>
      </c>
      <c r="E87" s="55">
        <v>26270</v>
      </c>
      <c r="F87" s="56">
        <f t="shared" si="2"/>
        <v>28930</v>
      </c>
    </row>
    <row r="88" spans="1:6" ht="33.75" x14ac:dyDescent="0.2">
      <c r="A88" s="24" t="s">
        <v>207</v>
      </c>
      <c r="B88" s="63" t="s">
        <v>93</v>
      </c>
      <c r="C88" s="26" t="s">
        <v>208</v>
      </c>
      <c r="D88" s="27">
        <v>55200</v>
      </c>
      <c r="E88" s="64">
        <v>26270</v>
      </c>
      <c r="F88" s="65">
        <f t="shared" si="2"/>
        <v>28930</v>
      </c>
    </row>
    <row r="89" spans="1:6" ht="45" x14ac:dyDescent="0.2">
      <c r="A89" s="24" t="s">
        <v>209</v>
      </c>
      <c r="B89" s="63" t="s">
        <v>93</v>
      </c>
      <c r="C89" s="26" t="s">
        <v>210</v>
      </c>
      <c r="D89" s="27">
        <v>55200</v>
      </c>
      <c r="E89" s="64">
        <v>26270</v>
      </c>
      <c r="F89" s="65">
        <f t="shared" si="2"/>
        <v>28930</v>
      </c>
    </row>
    <row r="90" spans="1:6" x14ac:dyDescent="0.2">
      <c r="A90" s="24" t="s">
        <v>211</v>
      </c>
      <c r="B90" s="63" t="s">
        <v>93</v>
      </c>
      <c r="C90" s="26" t="s">
        <v>212</v>
      </c>
      <c r="D90" s="27">
        <v>42500</v>
      </c>
      <c r="E90" s="64">
        <v>26270</v>
      </c>
      <c r="F90" s="65">
        <f t="shared" si="2"/>
        <v>16230</v>
      </c>
    </row>
    <row r="91" spans="1:6" ht="78.75" x14ac:dyDescent="0.2">
      <c r="A91" s="66" t="s">
        <v>213</v>
      </c>
      <c r="B91" s="63" t="s">
        <v>93</v>
      </c>
      <c r="C91" s="26" t="s">
        <v>214</v>
      </c>
      <c r="D91" s="27">
        <v>42500</v>
      </c>
      <c r="E91" s="64">
        <v>26270</v>
      </c>
      <c r="F91" s="65">
        <f t="shared" si="2"/>
        <v>16230</v>
      </c>
    </row>
    <row r="92" spans="1:6" ht="22.5" x14ac:dyDescent="0.2">
      <c r="A92" s="24" t="s">
        <v>118</v>
      </c>
      <c r="B92" s="63" t="s">
        <v>93</v>
      </c>
      <c r="C92" s="26" t="s">
        <v>215</v>
      </c>
      <c r="D92" s="27">
        <v>42500</v>
      </c>
      <c r="E92" s="64">
        <v>26270</v>
      </c>
      <c r="F92" s="65">
        <f t="shared" si="2"/>
        <v>16230</v>
      </c>
    </row>
    <row r="93" spans="1:6" ht="22.5" x14ac:dyDescent="0.2">
      <c r="A93" s="24" t="s">
        <v>120</v>
      </c>
      <c r="B93" s="63" t="s">
        <v>93</v>
      </c>
      <c r="C93" s="26" t="s">
        <v>216</v>
      </c>
      <c r="D93" s="27">
        <v>42500</v>
      </c>
      <c r="E93" s="64">
        <v>26270</v>
      </c>
      <c r="F93" s="65">
        <f t="shared" si="2"/>
        <v>16230</v>
      </c>
    </row>
    <row r="94" spans="1:6" x14ac:dyDescent="0.2">
      <c r="A94" s="24" t="s">
        <v>122</v>
      </c>
      <c r="B94" s="63" t="s">
        <v>93</v>
      </c>
      <c r="C94" s="26" t="s">
        <v>217</v>
      </c>
      <c r="D94" s="27">
        <v>42500</v>
      </c>
      <c r="E94" s="64">
        <v>26270</v>
      </c>
      <c r="F94" s="65">
        <f t="shared" si="2"/>
        <v>16230</v>
      </c>
    </row>
    <row r="95" spans="1:6" ht="22.5" x14ac:dyDescent="0.2">
      <c r="A95" s="24" t="s">
        <v>218</v>
      </c>
      <c r="B95" s="63" t="s">
        <v>93</v>
      </c>
      <c r="C95" s="26" t="s">
        <v>219</v>
      </c>
      <c r="D95" s="27">
        <v>12700</v>
      </c>
      <c r="E95" s="64" t="s">
        <v>40</v>
      </c>
      <c r="F95" s="65">
        <f t="shared" si="2"/>
        <v>12700</v>
      </c>
    </row>
    <row r="96" spans="1:6" ht="78.75" x14ac:dyDescent="0.2">
      <c r="A96" s="66" t="s">
        <v>220</v>
      </c>
      <c r="B96" s="63" t="s">
        <v>93</v>
      </c>
      <c r="C96" s="26" t="s">
        <v>221</v>
      </c>
      <c r="D96" s="27">
        <v>12700</v>
      </c>
      <c r="E96" s="64" t="s">
        <v>40</v>
      </c>
      <c r="F96" s="65">
        <f t="shared" si="2"/>
        <v>12700</v>
      </c>
    </row>
    <row r="97" spans="1:6" ht="22.5" x14ac:dyDescent="0.2">
      <c r="A97" s="24" t="s">
        <v>118</v>
      </c>
      <c r="B97" s="63" t="s">
        <v>93</v>
      </c>
      <c r="C97" s="26" t="s">
        <v>222</v>
      </c>
      <c r="D97" s="27">
        <v>12700</v>
      </c>
      <c r="E97" s="64" t="s">
        <v>40</v>
      </c>
      <c r="F97" s="65">
        <f t="shared" si="2"/>
        <v>12700</v>
      </c>
    </row>
    <row r="98" spans="1:6" ht="22.5" x14ac:dyDescent="0.2">
      <c r="A98" s="24" t="s">
        <v>120</v>
      </c>
      <c r="B98" s="63" t="s">
        <v>93</v>
      </c>
      <c r="C98" s="26" t="s">
        <v>223</v>
      </c>
      <c r="D98" s="27">
        <v>12700</v>
      </c>
      <c r="E98" s="64" t="s">
        <v>40</v>
      </c>
      <c r="F98" s="65">
        <f t="shared" si="2"/>
        <v>12700</v>
      </c>
    </row>
    <row r="99" spans="1:6" x14ac:dyDescent="0.2">
      <c r="A99" s="24" t="s">
        <v>122</v>
      </c>
      <c r="B99" s="63" t="s">
        <v>93</v>
      </c>
      <c r="C99" s="26" t="s">
        <v>224</v>
      </c>
      <c r="D99" s="27">
        <v>12700</v>
      </c>
      <c r="E99" s="64" t="s">
        <v>40</v>
      </c>
      <c r="F99" s="65">
        <f t="shared" si="2"/>
        <v>12700</v>
      </c>
    </row>
    <row r="100" spans="1:6" x14ac:dyDescent="0.2">
      <c r="A100" s="51" t="s">
        <v>225</v>
      </c>
      <c r="B100" s="52" t="s">
        <v>93</v>
      </c>
      <c r="C100" s="53" t="s">
        <v>226</v>
      </c>
      <c r="D100" s="54">
        <v>989700</v>
      </c>
      <c r="E100" s="55">
        <v>610069</v>
      </c>
      <c r="F100" s="56">
        <f t="shared" si="2"/>
        <v>379631</v>
      </c>
    </row>
    <row r="101" spans="1:6" x14ac:dyDescent="0.2">
      <c r="A101" s="24" t="s">
        <v>227</v>
      </c>
      <c r="B101" s="63" t="s">
        <v>93</v>
      </c>
      <c r="C101" s="26" t="s">
        <v>228</v>
      </c>
      <c r="D101" s="27">
        <v>989700</v>
      </c>
      <c r="E101" s="64">
        <v>610069</v>
      </c>
      <c r="F101" s="65">
        <f t="shared" si="2"/>
        <v>379631</v>
      </c>
    </row>
    <row r="102" spans="1:6" ht="22.5" x14ac:dyDescent="0.2">
      <c r="A102" s="24" t="s">
        <v>229</v>
      </c>
      <c r="B102" s="63" t="s">
        <v>93</v>
      </c>
      <c r="C102" s="26" t="s">
        <v>230</v>
      </c>
      <c r="D102" s="27">
        <v>989700</v>
      </c>
      <c r="E102" s="64">
        <v>610069</v>
      </c>
      <c r="F102" s="65">
        <f t="shared" si="2"/>
        <v>379631</v>
      </c>
    </row>
    <row r="103" spans="1:6" ht="22.5" x14ac:dyDescent="0.2">
      <c r="A103" s="24" t="s">
        <v>231</v>
      </c>
      <c r="B103" s="63" t="s">
        <v>93</v>
      </c>
      <c r="C103" s="26" t="s">
        <v>232</v>
      </c>
      <c r="D103" s="27">
        <v>933900</v>
      </c>
      <c r="E103" s="64">
        <v>554293</v>
      </c>
      <c r="F103" s="65">
        <f t="shared" si="2"/>
        <v>379607</v>
      </c>
    </row>
    <row r="104" spans="1:6" ht="67.5" x14ac:dyDescent="0.2">
      <c r="A104" s="66" t="s">
        <v>233</v>
      </c>
      <c r="B104" s="63" t="s">
        <v>93</v>
      </c>
      <c r="C104" s="26" t="s">
        <v>234</v>
      </c>
      <c r="D104" s="27">
        <v>200000</v>
      </c>
      <c r="E104" s="64">
        <v>199938</v>
      </c>
      <c r="F104" s="65">
        <f t="shared" si="2"/>
        <v>62</v>
      </c>
    </row>
    <row r="105" spans="1:6" ht="22.5" x14ac:dyDescent="0.2">
      <c r="A105" s="24" t="s">
        <v>118</v>
      </c>
      <c r="B105" s="63" t="s">
        <v>93</v>
      </c>
      <c r="C105" s="26" t="s">
        <v>235</v>
      </c>
      <c r="D105" s="27">
        <v>200000</v>
      </c>
      <c r="E105" s="64">
        <v>199938</v>
      </c>
      <c r="F105" s="65">
        <f t="shared" si="2"/>
        <v>62</v>
      </c>
    </row>
    <row r="106" spans="1:6" ht="22.5" x14ac:dyDescent="0.2">
      <c r="A106" s="24" t="s">
        <v>120</v>
      </c>
      <c r="B106" s="63" t="s">
        <v>93</v>
      </c>
      <c r="C106" s="26" t="s">
        <v>236</v>
      </c>
      <c r="D106" s="27">
        <v>200000</v>
      </c>
      <c r="E106" s="64">
        <v>199938</v>
      </c>
      <c r="F106" s="65">
        <f t="shared" si="2"/>
        <v>62</v>
      </c>
    </row>
    <row r="107" spans="1:6" x14ac:dyDescent="0.2">
      <c r="A107" s="24" t="s">
        <v>122</v>
      </c>
      <c r="B107" s="63" t="s">
        <v>93</v>
      </c>
      <c r="C107" s="26" t="s">
        <v>237</v>
      </c>
      <c r="D107" s="27">
        <v>200000</v>
      </c>
      <c r="E107" s="64">
        <v>199938</v>
      </c>
      <c r="F107" s="65">
        <f t="shared" si="2"/>
        <v>62</v>
      </c>
    </row>
    <row r="108" spans="1:6" ht="67.5" x14ac:dyDescent="0.2">
      <c r="A108" s="66" t="s">
        <v>238</v>
      </c>
      <c r="B108" s="63" t="s">
        <v>93</v>
      </c>
      <c r="C108" s="26" t="s">
        <v>239</v>
      </c>
      <c r="D108" s="27">
        <v>373600</v>
      </c>
      <c r="E108" s="64">
        <v>58909</v>
      </c>
      <c r="F108" s="65">
        <f t="shared" si="2"/>
        <v>314691</v>
      </c>
    </row>
    <row r="109" spans="1:6" ht="22.5" x14ac:dyDescent="0.2">
      <c r="A109" s="24" t="s">
        <v>118</v>
      </c>
      <c r="B109" s="63" t="s">
        <v>93</v>
      </c>
      <c r="C109" s="26" t="s">
        <v>240</v>
      </c>
      <c r="D109" s="27">
        <v>373600</v>
      </c>
      <c r="E109" s="64">
        <v>58909</v>
      </c>
      <c r="F109" s="65">
        <f t="shared" si="2"/>
        <v>314691</v>
      </c>
    </row>
    <row r="110" spans="1:6" ht="22.5" x14ac:dyDescent="0.2">
      <c r="A110" s="24" t="s">
        <v>120</v>
      </c>
      <c r="B110" s="63" t="s">
        <v>93</v>
      </c>
      <c r="C110" s="26" t="s">
        <v>241</v>
      </c>
      <c r="D110" s="27">
        <v>373600</v>
      </c>
      <c r="E110" s="64">
        <v>58909</v>
      </c>
      <c r="F110" s="65">
        <f t="shared" si="2"/>
        <v>314691</v>
      </c>
    </row>
    <row r="111" spans="1:6" x14ac:dyDescent="0.2">
      <c r="A111" s="24" t="s">
        <v>122</v>
      </c>
      <c r="B111" s="63" t="s">
        <v>93</v>
      </c>
      <c r="C111" s="26" t="s">
        <v>242</v>
      </c>
      <c r="D111" s="27">
        <v>373600</v>
      </c>
      <c r="E111" s="64">
        <v>58909</v>
      </c>
      <c r="F111" s="65">
        <f t="shared" ref="F111:F142" si="3">IF(OR(D111="-",IF(E111="-",0,E111)&gt;=IF(D111="-",0,D111)),"-",IF(D111="-",0,D111)-IF(E111="-",0,E111))</f>
        <v>314691</v>
      </c>
    </row>
    <row r="112" spans="1:6" ht="67.5" x14ac:dyDescent="0.2">
      <c r="A112" s="66" t="s">
        <v>243</v>
      </c>
      <c r="B112" s="63" t="s">
        <v>93</v>
      </c>
      <c r="C112" s="26" t="s">
        <v>244</v>
      </c>
      <c r="D112" s="27">
        <v>360300</v>
      </c>
      <c r="E112" s="64">
        <v>295446</v>
      </c>
      <c r="F112" s="65">
        <f t="shared" si="3"/>
        <v>64854</v>
      </c>
    </row>
    <row r="113" spans="1:6" ht="22.5" x14ac:dyDescent="0.2">
      <c r="A113" s="24" t="s">
        <v>118</v>
      </c>
      <c r="B113" s="63" t="s">
        <v>93</v>
      </c>
      <c r="C113" s="26" t="s">
        <v>245</v>
      </c>
      <c r="D113" s="27">
        <v>360300</v>
      </c>
      <c r="E113" s="64">
        <v>295446</v>
      </c>
      <c r="F113" s="65">
        <f t="shared" si="3"/>
        <v>64854</v>
      </c>
    </row>
    <row r="114" spans="1:6" ht="22.5" x14ac:dyDescent="0.2">
      <c r="A114" s="24" t="s">
        <v>120</v>
      </c>
      <c r="B114" s="63" t="s">
        <v>93</v>
      </c>
      <c r="C114" s="26" t="s">
        <v>246</v>
      </c>
      <c r="D114" s="27">
        <v>360300</v>
      </c>
      <c r="E114" s="64">
        <v>295446</v>
      </c>
      <c r="F114" s="65">
        <f t="shared" si="3"/>
        <v>64854</v>
      </c>
    </row>
    <row r="115" spans="1:6" x14ac:dyDescent="0.2">
      <c r="A115" s="24" t="s">
        <v>122</v>
      </c>
      <c r="B115" s="63" t="s">
        <v>93</v>
      </c>
      <c r="C115" s="26" t="s">
        <v>247</v>
      </c>
      <c r="D115" s="27">
        <v>360300</v>
      </c>
      <c r="E115" s="64">
        <v>295446</v>
      </c>
      <c r="F115" s="65">
        <f t="shared" si="3"/>
        <v>64854</v>
      </c>
    </row>
    <row r="116" spans="1:6" ht="33.75" x14ac:dyDescent="0.2">
      <c r="A116" s="24" t="s">
        <v>248</v>
      </c>
      <c r="B116" s="63" t="s">
        <v>93</v>
      </c>
      <c r="C116" s="26" t="s">
        <v>249</v>
      </c>
      <c r="D116" s="27">
        <v>55800</v>
      </c>
      <c r="E116" s="64">
        <v>55776</v>
      </c>
      <c r="F116" s="65">
        <f t="shared" si="3"/>
        <v>24</v>
      </c>
    </row>
    <row r="117" spans="1:6" ht="67.5" x14ac:dyDescent="0.2">
      <c r="A117" s="24" t="s">
        <v>250</v>
      </c>
      <c r="B117" s="63" t="s">
        <v>93</v>
      </c>
      <c r="C117" s="26" t="s">
        <v>251</v>
      </c>
      <c r="D117" s="27">
        <v>55800</v>
      </c>
      <c r="E117" s="64">
        <v>55776</v>
      </c>
      <c r="F117" s="65">
        <f t="shared" si="3"/>
        <v>24</v>
      </c>
    </row>
    <row r="118" spans="1:6" ht="22.5" x14ac:dyDescent="0.2">
      <c r="A118" s="24" t="s">
        <v>118</v>
      </c>
      <c r="B118" s="63" t="s">
        <v>93</v>
      </c>
      <c r="C118" s="26" t="s">
        <v>252</v>
      </c>
      <c r="D118" s="27">
        <v>55800</v>
      </c>
      <c r="E118" s="64">
        <v>55776</v>
      </c>
      <c r="F118" s="65">
        <f t="shared" si="3"/>
        <v>24</v>
      </c>
    </row>
    <row r="119" spans="1:6" ht="22.5" x14ac:dyDescent="0.2">
      <c r="A119" s="24" t="s">
        <v>120</v>
      </c>
      <c r="B119" s="63" t="s">
        <v>93</v>
      </c>
      <c r="C119" s="26" t="s">
        <v>253</v>
      </c>
      <c r="D119" s="27">
        <v>55800</v>
      </c>
      <c r="E119" s="64">
        <v>55776</v>
      </c>
      <c r="F119" s="65">
        <f t="shared" si="3"/>
        <v>24</v>
      </c>
    </row>
    <row r="120" spans="1:6" x14ac:dyDescent="0.2">
      <c r="A120" s="24" t="s">
        <v>122</v>
      </c>
      <c r="B120" s="63" t="s">
        <v>93</v>
      </c>
      <c r="C120" s="26" t="s">
        <v>254</v>
      </c>
      <c r="D120" s="27">
        <v>55800</v>
      </c>
      <c r="E120" s="64">
        <v>55776</v>
      </c>
      <c r="F120" s="65">
        <f t="shared" si="3"/>
        <v>24</v>
      </c>
    </row>
    <row r="121" spans="1:6" x14ac:dyDescent="0.2">
      <c r="A121" s="51" t="s">
        <v>255</v>
      </c>
      <c r="B121" s="52" t="s">
        <v>93</v>
      </c>
      <c r="C121" s="53" t="s">
        <v>256</v>
      </c>
      <c r="D121" s="54">
        <v>3144200</v>
      </c>
      <c r="E121" s="55">
        <v>1622934.53</v>
      </c>
      <c r="F121" s="56">
        <f t="shared" si="3"/>
        <v>1521265.47</v>
      </c>
    </row>
    <row r="122" spans="1:6" x14ac:dyDescent="0.2">
      <c r="A122" s="24" t="s">
        <v>257</v>
      </c>
      <c r="B122" s="63" t="s">
        <v>93</v>
      </c>
      <c r="C122" s="26" t="s">
        <v>258</v>
      </c>
      <c r="D122" s="27">
        <v>350000</v>
      </c>
      <c r="E122" s="64">
        <v>12658.26</v>
      </c>
      <c r="F122" s="65">
        <f t="shared" si="3"/>
        <v>337341.74</v>
      </c>
    </row>
    <row r="123" spans="1:6" ht="33.75" x14ac:dyDescent="0.2">
      <c r="A123" s="24" t="s">
        <v>259</v>
      </c>
      <c r="B123" s="63" t="s">
        <v>93</v>
      </c>
      <c r="C123" s="26" t="s">
        <v>260</v>
      </c>
      <c r="D123" s="27">
        <v>350000</v>
      </c>
      <c r="E123" s="64">
        <v>12658.26</v>
      </c>
      <c r="F123" s="65">
        <f t="shared" si="3"/>
        <v>337341.74</v>
      </c>
    </row>
    <row r="124" spans="1:6" ht="22.5" x14ac:dyDescent="0.2">
      <c r="A124" s="24" t="s">
        <v>261</v>
      </c>
      <c r="B124" s="63" t="s">
        <v>93</v>
      </c>
      <c r="C124" s="26" t="s">
        <v>262</v>
      </c>
      <c r="D124" s="27">
        <v>350000</v>
      </c>
      <c r="E124" s="64">
        <v>12658.26</v>
      </c>
      <c r="F124" s="65">
        <f t="shared" si="3"/>
        <v>337341.74</v>
      </c>
    </row>
    <row r="125" spans="1:6" ht="78.75" x14ac:dyDescent="0.2">
      <c r="A125" s="66" t="s">
        <v>263</v>
      </c>
      <c r="B125" s="63" t="s">
        <v>93</v>
      </c>
      <c r="C125" s="26" t="s">
        <v>264</v>
      </c>
      <c r="D125" s="27">
        <v>336500</v>
      </c>
      <c r="E125" s="64" t="s">
        <v>40</v>
      </c>
      <c r="F125" s="65">
        <f t="shared" si="3"/>
        <v>336500</v>
      </c>
    </row>
    <row r="126" spans="1:6" ht="22.5" x14ac:dyDescent="0.2">
      <c r="A126" s="24" t="s">
        <v>118</v>
      </c>
      <c r="B126" s="63" t="s">
        <v>93</v>
      </c>
      <c r="C126" s="26" t="s">
        <v>265</v>
      </c>
      <c r="D126" s="27">
        <v>336500</v>
      </c>
      <c r="E126" s="64" t="s">
        <v>40</v>
      </c>
      <c r="F126" s="65">
        <f t="shared" si="3"/>
        <v>336500</v>
      </c>
    </row>
    <row r="127" spans="1:6" ht="22.5" x14ac:dyDescent="0.2">
      <c r="A127" s="24" t="s">
        <v>120</v>
      </c>
      <c r="B127" s="63" t="s">
        <v>93</v>
      </c>
      <c r="C127" s="26" t="s">
        <v>266</v>
      </c>
      <c r="D127" s="27">
        <v>336500</v>
      </c>
      <c r="E127" s="64" t="s">
        <v>40</v>
      </c>
      <c r="F127" s="65">
        <f t="shared" si="3"/>
        <v>336500</v>
      </c>
    </row>
    <row r="128" spans="1:6" x14ac:dyDescent="0.2">
      <c r="A128" s="24" t="s">
        <v>122</v>
      </c>
      <c r="B128" s="63" t="s">
        <v>93</v>
      </c>
      <c r="C128" s="26" t="s">
        <v>267</v>
      </c>
      <c r="D128" s="27">
        <v>336500</v>
      </c>
      <c r="E128" s="64" t="s">
        <v>40</v>
      </c>
      <c r="F128" s="65">
        <f t="shared" si="3"/>
        <v>336500</v>
      </c>
    </row>
    <row r="129" spans="1:6" ht="90" x14ac:dyDescent="0.2">
      <c r="A129" s="66" t="s">
        <v>268</v>
      </c>
      <c r="B129" s="63" t="s">
        <v>93</v>
      </c>
      <c r="C129" s="26" t="s">
        <v>269</v>
      </c>
      <c r="D129" s="27">
        <v>13500</v>
      </c>
      <c r="E129" s="64">
        <v>12658.26</v>
      </c>
      <c r="F129" s="65">
        <f t="shared" si="3"/>
        <v>841.73999999999978</v>
      </c>
    </row>
    <row r="130" spans="1:6" ht="22.5" x14ac:dyDescent="0.2">
      <c r="A130" s="24" t="s">
        <v>118</v>
      </c>
      <c r="B130" s="63" t="s">
        <v>93</v>
      </c>
      <c r="C130" s="26" t="s">
        <v>270</v>
      </c>
      <c r="D130" s="27">
        <v>13500</v>
      </c>
      <c r="E130" s="64">
        <v>12658.26</v>
      </c>
      <c r="F130" s="65">
        <f t="shared" si="3"/>
        <v>841.73999999999978</v>
      </c>
    </row>
    <row r="131" spans="1:6" ht="22.5" x14ac:dyDescent="0.2">
      <c r="A131" s="24" t="s">
        <v>120</v>
      </c>
      <c r="B131" s="63" t="s">
        <v>93</v>
      </c>
      <c r="C131" s="26" t="s">
        <v>271</v>
      </c>
      <c r="D131" s="27">
        <v>13500</v>
      </c>
      <c r="E131" s="64">
        <v>12658.26</v>
      </c>
      <c r="F131" s="65">
        <f t="shared" si="3"/>
        <v>841.73999999999978</v>
      </c>
    </row>
    <row r="132" spans="1:6" x14ac:dyDescent="0.2">
      <c r="A132" s="24" t="s">
        <v>122</v>
      </c>
      <c r="B132" s="63" t="s">
        <v>93</v>
      </c>
      <c r="C132" s="26" t="s">
        <v>272</v>
      </c>
      <c r="D132" s="27">
        <v>13500</v>
      </c>
      <c r="E132" s="64">
        <v>12658.26</v>
      </c>
      <c r="F132" s="65">
        <f t="shared" si="3"/>
        <v>841.73999999999978</v>
      </c>
    </row>
    <row r="133" spans="1:6" x14ac:dyDescent="0.2">
      <c r="A133" s="24" t="s">
        <v>273</v>
      </c>
      <c r="B133" s="63" t="s">
        <v>93</v>
      </c>
      <c r="C133" s="26" t="s">
        <v>274</v>
      </c>
      <c r="D133" s="27">
        <v>77100</v>
      </c>
      <c r="E133" s="64">
        <v>76312.3</v>
      </c>
      <c r="F133" s="65">
        <f t="shared" si="3"/>
        <v>787.69999999999709</v>
      </c>
    </row>
    <row r="134" spans="1:6" ht="33.75" x14ac:dyDescent="0.2">
      <c r="A134" s="24" t="s">
        <v>259</v>
      </c>
      <c r="B134" s="63" t="s">
        <v>93</v>
      </c>
      <c r="C134" s="26" t="s">
        <v>275</v>
      </c>
      <c r="D134" s="27">
        <v>77100</v>
      </c>
      <c r="E134" s="64">
        <v>76312.3</v>
      </c>
      <c r="F134" s="65">
        <f t="shared" si="3"/>
        <v>787.69999999999709</v>
      </c>
    </row>
    <row r="135" spans="1:6" ht="22.5" x14ac:dyDescent="0.2">
      <c r="A135" s="24" t="s">
        <v>261</v>
      </c>
      <c r="B135" s="63" t="s">
        <v>93</v>
      </c>
      <c r="C135" s="26" t="s">
        <v>276</v>
      </c>
      <c r="D135" s="27">
        <v>77100</v>
      </c>
      <c r="E135" s="64">
        <v>76312.3</v>
      </c>
      <c r="F135" s="65">
        <f t="shared" si="3"/>
        <v>787.69999999999709</v>
      </c>
    </row>
    <row r="136" spans="1:6" ht="78.75" x14ac:dyDescent="0.2">
      <c r="A136" s="66" t="s">
        <v>277</v>
      </c>
      <c r="B136" s="63" t="s">
        <v>93</v>
      </c>
      <c r="C136" s="26" t="s">
        <v>278</v>
      </c>
      <c r="D136" s="27">
        <v>77100</v>
      </c>
      <c r="E136" s="64">
        <v>76312.3</v>
      </c>
      <c r="F136" s="65">
        <f t="shared" si="3"/>
        <v>787.69999999999709</v>
      </c>
    </row>
    <row r="137" spans="1:6" ht="22.5" x14ac:dyDescent="0.2">
      <c r="A137" s="24" t="s">
        <v>118</v>
      </c>
      <c r="B137" s="63" t="s">
        <v>93</v>
      </c>
      <c r="C137" s="26" t="s">
        <v>279</v>
      </c>
      <c r="D137" s="27">
        <v>77100</v>
      </c>
      <c r="E137" s="64">
        <v>76312.3</v>
      </c>
      <c r="F137" s="65">
        <f t="shared" si="3"/>
        <v>787.69999999999709</v>
      </c>
    </row>
    <row r="138" spans="1:6" ht="22.5" x14ac:dyDescent="0.2">
      <c r="A138" s="24" t="s">
        <v>120</v>
      </c>
      <c r="B138" s="63" t="s">
        <v>93</v>
      </c>
      <c r="C138" s="26" t="s">
        <v>280</v>
      </c>
      <c r="D138" s="27">
        <v>77100</v>
      </c>
      <c r="E138" s="64">
        <v>76312.3</v>
      </c>
      <c r="F138" s="65">
        <f t="shared" si="3"/>
        <v>787.69999999999709</v>
      </c>
    </row>
    <row r="139" spans="1:6" x14ac:dyDescent="0.2">
      <c r="A139" s="24" t="s">
        <v>122</v>
      </c>
      <c r="B139" s="63" t="s">
        <v>93</v>
      </c>
      <c r="C139" s="26" t="s">
        <v>281</v>
      </c>
      <c r="D139" s="27">
        <v>77100</v>
      </c>
      <c r="E139" s="64">
        <v>76312.3</v>
      </c>
      <c r="F139" s="65">
        <f t="shared" si="3"/>
        <v>787.69999999999709</v>
      </c>
    </row>
    <row r="140" spans="1:6" x14ac:dyDescent="0.2">
      <c r="A140" s="24" t="s">
        <v>282</v>
      </c>
      <c r="B140" s="63" t="s">
        <v>93</v>
      </c>
      <c r="C140" s="26" t="s">
        <v>283</v>
      </c>
      <c r="D140" s="27">
        <v>2717100</v>
      </c>
      <c r="E140" s="64">
        <v>1533963.97</v>
      </c>
      <c r="F140" s="65">
        <f t="shared" si="3"/>
        <v>1183136.03</v>
      </c>
    </row>
    <row r="141" spans="1:6" ht="33.75" x14ac:dyDescent="0.2">
      <c r="A141" s="24" t="s">
        <v>259</v>
      </c>
      <c r="B141" s="63" t="s">
        <v>93</v>
      </c>
      <c r="C141" s="26" t="s">
        <v>284</v>
      </c>
      <c r="D141" s="27">
        <v>2717100</v>
      </c>
      <c r="E141" s="64">
        <v>1533963.97</v>
      </c>
      <c r="F141" s="65">
        <f t="shared" si="3"/>
        <v>1183136.03</v>
      </c>
    </row>
    <row r="142" spans="1:6" ht="22.5" x14ac:dyDescent="0.2">
      <c r="A142" s="24" t="s">
        <v>285</v>
      </c>
      <c r="B142" s="63" t="s">
        <v>93</v>
      </c>
      <c r="C142" s="26" t="s">
        <v>286</v>
      </c>
      <c r="D142" s="27">
        <v>2717100</v>
      </c>
      <c r="E142" s="64">
        <v>1533963.97</v>
      </c>
      <c r="F142" s="65">
        <f t="shared" si="3"/>
        <v>1183136.03</v>
      </c>
    </row>
    <row r="143" spans="1:6" ht="78.75" x14ac:dyDescent="0.2">
      <c r="A143" s="66" t="s">
        <v>287</v>
      </c>
      <c r="B143" s="63" t="s">
        <v>93</v>
      </c>
      <c r="C143" s="26" t="s">
        <v>288</v>
      </c>
      <c r="D143" s="27">
        <v>1062400</v>
      </c>
      <c r="E143" s="64">
        <v>681304.87</v>
      </c>
      <c r="F143" s="65">
        <f t="shared" ref="F143:F174" si="4">IF(OR(D143="-",IF(E143="-",0,E143)&gt;=IF(D143="-",0,D143)),"-",IF(D143="-",0,D143)-IF(E143="-",0,E143))</f>
        <v>381095.13</v>
      </c>
    </row>
    <row r="144" spans="1:6" ht="22.5" x14ac:dyDescent="0.2">
      <c r="A144" s="24" t="s">
        <v>118</v>
      </c>
      <c r="B144" s="63" t="s">
        <v>93</v>
      </c>
      <c r="C144" s="26" t="s">
        <v>289</v>
      </c>
      <c r="D144" s="27">
        <v>1062400</v>
      </c>
      <c r="E144" s="64">
        <v>681304.87</v>
      </c>
      <c r="F144" s="65">
        <f t="shared" si="4"/>
        <v>381095.13</v>
      </c>
    </row>
    <row r="145" spans="1:6" ht="22.5" x14ac:dyDescent="0.2">
      <c r="A145" s="24" t="s">
        <v>120</v>
      </c>
      <c r="B145" s="63" t="s">
        <v>93</v>
      </c>
      <c r="C145" s="26" t="s">
        <v>290</v>
      </c>
      <c r="D145" s="27">
        <v>1062400</v>
      </c>
      <c r="E145" s="64">
        <v>681304.87</v>
      </c>
      <c r="F145" s="65">
        <f t="shared" si="4"/>
        <v>381095.13</v>
      </c>
    </row>
    <row r="146" spans="1:6" x14ac:dyDescent="0.2">
      <c r="A146" s="24" t="s">
        <v>122</v>
      </c>
      <c r="B146" s="63" t="s">
        <v>93</v>
      </c>
      <c r="C146" s="26" t="s">
        <v>291</v>
      </c>
      <c r="D146" s="27">
        <v>1062400</v>
      </c>
      <c r="E146" s="64">
        <v>681304.87</v>
      </c>
      <c r="F146" s="65">
        <f t="shared" si="4"/>
        <v>381095.13</v>
      </c>
    </row>
    <row r="147" spans="1:6" ht="67.5" x14ac:dyDescent="0.2">
      <c r="A147" s="66" t="s">
        <v>292</v>
      </c>
      <c r="B147" s="63" t="s">
        <v>93</v>
      </c>
      <c r="C147" s="26" t="s">
        <v>293</v>
      </c>
      <c r="D147" s="27">
        <v>700000</v>
      </c>
      <c r="E147" s="64">
        <v>483581</v>
      </c>
      <c r="F147" s="65">
        <f t="shared" si="4"/>
        <v>216419</v>
      </c>
    </row>
    <row r="148" spans="1:6" ht="22.5" x14ac:dyDescent="0.2">
      <c r="A148" s="24" t="s">
        <v>118</v>
      </c>
      <c r="B148" s="63" t="s">
        <v>93</v>
      </c>
      <c r="C148" s="26" t="s">
        <v>294</v>
      </c>
      <c r="D148" s="27">
        <v>700000</v>
      </c>
      <c r="E148" s="64">
        <v>483581</v>
      </c>
      <c r="F148" s="65">
        <f t="shared" si="4"/>
        <v>216419</v>
      </c>
    </row>
    <row r="149" spans="1:6" ht="22.5" x14ac:dyDescent="0.2">
      <c r="A149" s="24" t="s">
        <v>120</v>
      </c>
      <c r="B149" s="63" t="s">
        <v>93</v>
      </c>
      <c r="C149" s="26" t="s">
        <v>295</v>
      </c>
      <c r="D149" s="27">
        <v>700000</v>
      </c>
      <c r="E149" s="64">
        <v>483581</v>
      </c>
      <c r="F149" s="65">
        <f t="shared" si="4"/>
        <v>216419</v>
      </c>
    </row>
    <row r="150" spans="1:6" x14ac:dyDescent="0.2">
      <c r="A150" s="24" t="s">
        <v>122</v>
      </c>
      <c r="B150" s="63" t="s">
        <v>93</v>
      </c>
      <c r="C150" s="26" t="s">
        <v>296</v>
      </c>
      <c r="D150" s="27">
        <v>700000</v>
      </c>
      <c r="E150" s="64">
        <v>483581</v>
      </c>
      <c r="F150" s="65">
        <f t="shared" si="4"/>
        <v>216419</v>
      </c>
    </row>
    <row r="151" spans="1:6" ht="78.75" x14ac:dyDescent="0.2">
      <c r="A151" s="66" t="s">
        <v>297</v>
      </c>
      <c r="B151" s="63" t="s">
        <v>93</v>
      </c>
      <c r="C151" s="26" t="s">
        <v>298</v>
      </c>
      <c r="D151" s="27">
        <v>943700</v>
      </c>
      <c r="E151" s="64">
        <v>358773.1</v>
      </c>
      <c r="F151" s="65">
        <f t="shared" si="4"/>
        <v>584926.9</v>
      </c>
    </row>
    <row r="152" spans="1:6" ht="22.5" x14ac:dyDescent="0.2">
      <c r="A152" s="24" t="s">
        <v>118</v>
      </c>
      <c r="B152" s="63" t="s">
        <v>93</v>
      </c>
      <c r="C152" s="26" t="s">
        <v>299</v>
      </c>
      <c r="D152" s="27">
        <v>943700</v>
      </c>
      <c r="E152" s="64">
        <v>358773.1</v>
      </c>
      <c r="F152" s="65">
        <f t="shared" si="4"/>
        <v>584926.9</v>
      </c>
    </row>
    <row r="153" spans="1:6" ht="22.5" x14ac:dyDescent="0.2">
      <c r="A153" s="24" t="s">
        <v>120</v>
      </c>
      <c r="B153" s="63" t="s">
        <v>93</v>
      </c>
      <c r="C153" s="26" t="s">
        <v>300</v>
      </c>
      <c r="D153" s="27">
        <v>943700</v>
      </c>
      <c r="E153" s="64">
        <v>358773.1</v>
      </c>
      <c r="F153" s="65">
        <f t="shared" si="4"/>
        <v>584926.9</v>
      </c>
    </row>
    <row r="154" spans="1:6" x14ac:dyDescent="0.2">
      <c r="A154" s="24" t="s">
        <v>122</v>
      </c>
      <c r="B154" s="63" t="s">
        <v>93</v>
      </c>
      <c r="C154" s="26" t="s">
        <v>301</v>
      </c>
      <c r="D154" s="27">
        <v>943700</v>
      </c>
      <c r="E154" s="64">
        <v>358773.1</v>
      </c>
      <c r="F154" s="65">
        <f t="shared" si="4"/>
        <v>584926.9</v>
      </c>
    </row>
    <row r="155" spans="1:6" ht="67.5" x14ac:dyDescent="0.2">
      <c r="A155" s="24" t="s">
        <v>302</v>
      </c>
      <c r="B155" s="63" t="s">
        <v>93</v>
      </c>
      <c r="C155" s="26" t="s">
        <v>303</v>
      </c>
      <c r="D155" s="27">
        <v>11000</v>
      </c>
      <c r="E155" s="64">
        <v>10305</v>
      </c>
      <c r="F155" s="65">
        <f t="shared" si="4"/>
        <v>695</v>
      </c>
    </row>
    <row r="156" spans="1:6" x14ac:dyDescent="0.2">
      <c r="A156" s="24" t="s">
        <v>140</v>
      </c>
      <c r="B156" s="63" t="s">
        <v>93</v>
      </c>
      <c r="C156" s="26" t="s">
        <v>304</v>
      </c>
      <c r="D156" s="27">
        <v>11000</v>
      </c>
      <c r="E156" s="64">
        <v>10305</v>
      </c>
      <c r="F156" s="65">
        <f t="shared" si="4"/>
        <v>695</v>
      </c>
    </row>
    <row r="157" spans="1:6" x14ac:dyDescent="0.2">
      <c r="A157" s="24" t="s">
        <v>151</v>
      </c>
      <c r="B157" s="63" t="s">
        <v>93</v>
      </c>
      <c r="C157" s="26" t="s">
        <v>305</v>
      </c>
      <c r="D157" s="27">
        <v>11000</v>
      </c>
      <c r="E157" s="64">
        <v>10305</v>
      </c>
      <c r="F157" s="65">
        <f t="shared" si="4"/>
        <v>695</v>
      </c>
    </row>
    <row r="158" spans="1:6" x14ac:dyDescent="0.2">
      <c r="A158" s="24" t="s">
        <v>161</v>
      </c>
      <c r="B158" s="63" t="s">
        <v>93</v>
      </c>
      <c r="C158" s="26" t="s">
        <v>306</v>
      </c>
      <c r="D158" s="27">
        <v>11000</v>
      </c>
      <c r="E158" s="64">
        <v>10305</v>
      </c>
      <c r="F158" s="65">
        <f t="shared" si="4"/>
        <v>695</v>
      </c>
    </row>
    <row r="159" spans="1:6" x14ac:dyDescent="0.2">
      <c r="A159" s="51" t="s">
        <v>307</v>
      </c>
      <c r="B159" s="52" t="s">
        <v>93</v>
      </c>
      <c r="C159" s="53" t="s">
        <v>308</v>
      </c>
      <c r="D159" s="54">
        <v>35000</v>
      </c>
      <c r="E159" s="55">
        <v>4800</v>
      </c>
      <c r="F159" s="56">
        <f t="shared" si="4"/>
        <v>30200</v>
      </c>
    </row>
    <row r="160" spans="1:6" ht="22.5" x14ac:dyDescent="0.2">
      <c r="A160" s="24" t="s">
        <v>309</v>
      </c>
      <c r="B160" s="63" t="s">
        <v>93</v>
      </c>
      <c r="C160" s="26" t="s">
        <v>310</v>
      </c>
      <c r="D160" s="27">
        <v>35000</v>
      </c>
      <c r="E160" s="64">
        <v>4800</v>
      </c>
      <c r="F160" s="65">
        <f t="shared" si="4"/>
        <v>30200</v>
      </c>
    </row>
    <row r="161" spans="1:6" ht="22.5" x14ac:dyDescent="0.2">
      <c r="A161" s="24" t="s">
        <v>164</v>
      </c>
      <c r="B161" s="63" t="s">
        <v>93</v>
      </c>
      <c r="C161" s="26" t="s">
        <v>311</v>
      </c>
      <c r="D161" s="27">
        <v>35000</v>
      </c>
      <c r="E161" s="64">
        <v>4800</v>
      </c>
      <c r="F161" s="65">
        <f t="shared" si="4"/>
        <v>30200</v>
      </c>
    </row>
    <row r="162" spans="1:6" ht="45" x14ac:dyDescent="0.2">
      <c r="A162" s="24" t="s">
        <v>312</v>
      </c>
      <c r="B162" s="63" t="s">
        <v>93</v>
      </c>
      <c r="C162" s="26" t="s">
        <v>313</v>
      </c>
      <c r="D162" s="27">
        <v>35000</v>
      </c>
      <c r="E162" s="64">
        <v>4800</v>
      </c>
      <c r="F162" s="65">
        <f t="shared" si="4"/>
        <v>30200</v>
      </c>
    </row>
    <row r="163" spans="1:6" ht="90" x14ac:dyDescent="0.2">
      <c r="A163" s="66" t="s">
        <v>314</v>
      </c>
      <c r="B163" s="63" t="s">
        <v>93</v>
      </c>
      <c r="C163" s="26" t="s">
        <v>315</v>
      </c>
      <c r="D163" s="27">
        <v>35000</v>
      </c>
      <c r="E163" s="64">
        <v>4800</v>
      </c>
      <c r="F163" s="65">
        <f t="shared" si="4"/>
        <v>30200</v>
      </c>
    </row>
    <row r="164" spans="1:6" ht="22.5" x14ac:dyDescent="0.2">
      <c r="A164" s="24" t="s">
        <v>118</v>
      </c>
      <c r="B164" s="63" t="s">
        <v>93</v>
      </c>
      <c r="C164" s="26" t="s">
        <v>316</v>
      </c>
      <c r="D164" s="27">
        <v>35000</v>
      </c>
      <c r="E164" s="64">
        <v>4800</v>
      </c>
      <c r="F164" s="65">
        <f t="shared" si="4"/>
        <v>30200</v>
      </c>
    </row>
    <row r="165" spans="1:6" ht="22.5" x14ac:dyDescent="0.2">
      <c r="A165" s="24" t="s">
        <v>120</v>
      </c>
      <c r="B165" s="63" t="s">
        <v>93</v>
      </c>
      <c r="C165" s="26" t="s">
        <v>317</v>
      </c>
      <c r="D165" s="27">
        <v>35000</v>
      </c>
      <c r="E165" s="64">
        <v>4800</v>
      </c>
      <c r="F165" s="65">
        <f t="shared" si="4"/>
        <v>30200</v>
      </c>
    </row>
    <row r="166" spans="1:6" x14ac:dyDescent="0.2">
      <c r="A166" s="24" t="s">
        <v>122</v>
      </c>
      <c r="B166" s="63" t="s">
        <v>93</v>
      </c>
      <c r="C166" s="26" t="s">
        <v>318</v>
      </c>
      <c r="D166" s="27">
        <v>35000</v>
      </c>
      <c r="E166" s="64">
        <v>4800</v>
      </c>
      <c r="F166" s="65">
        <f t="shared" si="4"/>
        <v>30200</v>
      </c>
    </row>
    <row r="167" spans="1:6" x14ac:dyDescent="0.2">
      <c r="A167" s="51" t="s">
        <v>319</v>
      </c>
      <c r="B167" s="52" t="s">
        <v>93</v>
      </c>
      <c r="C167" s="53" t="s">
        <v>320</v>
      </c>
      <c r="D167" s="54">
        <v>3809700</v>
      </c>
      <c r="E167" s="55">
        <v>3809700</v>
      </c>
      <c r="F167" s="56" t="str">
        <f t="shared" si="4"/>
        <v>-</v>
      </c>
    </row>
    <row r="168" spans="1:6" x14ac:dyDescent="0.2">
      <c r="A168" s="24" t="s">
        <v>321</v>
      </c>
      <c r="B168" s="63" t="s">
        <v>93</v>
      </c>
      <c r="C168" s="26" t="s">
        <v>322</v>
      </c>
      <c r="D168" s="27">
        <v>3809700</v>
      </c>
      <c r="E168" s="64">
        <v>3809700</v>
      </c>
      <c r="F168" s="65" t="str">
        <f t="shared" si="4"/>
        <v>-</v>
      </c>
    </row>
    <row r="169" spans="1:6" ht="33.75" x14ac:dyDescent="0.2">
      <c r="A169" s="24" t="s">
        <v>323</v>
      </c>
      <c r="B169" s="63" t="s">
        <v>93</v>
      </c>
      <c r="C169" s="26" t="s">
        <v>324</v>
      </c>
      <c r="D169" s="27">
        <v>3809700</v>
      </c>
      <c r="E169" s="64">
        <v>3809700</v>
      </c>
      <c r="F169" s="65" t="str">
        <f t="shared" si="4"/>
        <v>-</v>
      </c>
    </row>
    <row r="170" spans="1:6" x14ac:dyDescent="0.2">
      <c r="A170" s="24" t="s">
        <v>325</v>
      </c>
      <c r="B170" s="63" t="s">
        <v>93</v>
      </c>
      <c r="C170" s="26" t="s">
        <v>326</v>
      </c>
      <c r="D170" s="27">
        <v>3809700</v>
      </c>
      <c r="E170" s="64">
        <v>3809700</v>
      </c>
      <c r="F170" s="65" t="str">
        <f t="shared" si="4"/>
        <v>-</v>
      </c>
    </row>
    <row r="171" spans="1:6" ht="56.25" x14ac:dyDescent="0.2">
      <c r="A171" s="24" t="s">
        <v>327</v>
      </c>
      <c r="B171" s="63" t="s">
        <v>93</v>
      </c>
      <c r="C171" s="26" t="s">
        <v>328</v>
      </c>
      <c r="D171" s="27">
        <v>3260700</v>
      </c>
      <c r="E171" s="64">
        <v>3260700</v>
      </c>
      <c r="F171" s="65" t="str">
        <f t="shared" si="4"/>
        <v>-</v>
      </c>
    </row>
    <row r="172" spans="1:6" ht="22.5" x14ac:dyDescent="0.2">
      <c r="A172" s="24" t="s">
        <v>329</v>
      </c>
      <c r="B172" s="63" t="s">
        <v>93</v>
      </c>
      <c r="C172" s="26" t="s">
        <v>330</v>
      </c>
      <c r="D172" s="27">
        <v>3260700</v>
      </c>
      <c r="E172" s="64">
        <v>3260700</v>
      </c>
      <c r="F172" s="65" t="str">
        <f t="shared" si="4"/>
        <v>-</v>
      </c>
    </row>
    <row r="173" spans="1:6" x14ac:dyDescent="0.2">
      <c r="A173" s="24" t="s">
        <v>331</v>
      </c>
      <c r="B173" s="63" t="s">
        <v>93</v>
      </c>
      <c r="C173" s="26" t="s">
        <v>332</v>
      </c>
      <c r="D173" s="27">
        <v>3260700</v>
      </c>
      <c r="E173" s="64">
        <v>3260700</v>
      </c>
      <c r="F173" s="65" t="str">
        <f t="shared" si="4"/>
        <v>-</v>
      </c>
    </row>
    <row r="174" spans="1:6" ht="45" x14ac:dyDescent="0.2">
      <c r="A174" s="24" t="s">
        <v>333</v>
      </c>
      <c r="B174" s="63" t="s">
        <v>93</v>
      </c>
      <c r="C174" s="26" t="s">
        <v>334</v>
      </c>
      <c r="D174" s="27">
        <v>3260700</v>
      </c>
      <c r="E174" s="64">
        <v>3260700</v>
      </c>
      <c r="F174" s="65" t="str">
        <f t="shared" si="4"/>
        <v>-</v>
      </c>
    </row>
    <row r="175" spans="1:6" ht="67.5" x14ac:dyDescent="0.2">
      <c r="A175" s="24" t="s">
        <v>335</v>
      </c>
      <c r="B175" s="63" t="s">
        <v>93</v>
      </c>
      <c r="C175" s="26" t="s">
        <v>336</v>
      </c>
      <c r="D175" s="27">
        <v>549000</v>
      </c>
      <c r="E175" s="64">
        <v>549000</v>
      </c>
      <c r="F175" s="65" t="str">
        <f t="shared" ref="F175:F194" si="5">IF(OR(D175="-",IF(E175="-",0,E175)&gt;=IF(D175="-",0,D175)),"-",IF(D175="-",0,D175)-IF(E175="-",0,E175))</f>
        <v>-</v>
      </c>
    </row>
    <row r="176" spans="1:6" ht="22.5" x14ac:dyDescent="0.2">
      <c r="A176" s="24" t="s">
        <v>329</v>
      </c>
      <c r="B176" s="63" t="s">
        <v>93</v>
      </c>
      <c r="C176" s="26" t="s">
        <v>337</v>
      </c>
      <c r="D176" s="27">
        <v>549000</v>
      </c>
      <c r="E176" s="64">
        <v>549000</v>
      </c>
      <c r="F176" s="65" t="str">
        <f t="shared" si="5"/>
        <v>-</v>
      </c>
    </row>
    <row r="177" spans="1:6" x14ac:dyDescent="0.2">
      <c r="A177" s="24" t="s">
        <v>331</v>
      </c>
      <c r="B177" s="63" t="s">
        <v>93</v>
      </c>
      <c r="C177" s="26" t="s">
        <v>338</v>
      </c>
      <c r="D177" s="27">
        <v>549000</v>
      </c>
      <c r="E177" s="64">
        <v>549000</v>
      </c>
      <c r="F177" s="65" t="str">
        <f t="shared" si="5"/>
        <v>-</v>
      </c>
    </row>
    <row r="178" spans="1:6" ht="45" x14ac:dyDescent="0.2">
      <c r="A178" s="24" t="s">
        <v>333</v>
      </c>
      <c r="B178" s="63" t="s">
        <v>93</v>
      </c>
      <c r="C178" s="26" t="s">
        <v>339</v>
      </c>
      <c r="D178" s="27">
        <v>549000</v>
      </c>
      <c r="E178" s="64">
        <v>549000</v>
      </c>
      <c r="F178" s="65" t="str">
        <f t="shared" si="5"/>
        <v>-</v>
      </c>
    </row>
    <row r="179" spans="1:6" x14ac:dyDescent="0.2">
      <c r="A179" s="51" t="s">
        <v>340</v>
      </c>
      <c r="B179" s="52" t="s">
        <v>93</v>
      </c>
      <c r="C179" s="53" t="s">
        <v>341</v>
      </c>
      <c r="D179" s="54">
        <v>108000</v>
      </c>
      <c r="E179" s="55">
        <v>108000</v>
      </c>
      <c r="F179" s="56" t="str">
        <f t="shared" si="5"/>
        <v>-</v>
      </c>
    </row>
    <row r="180" spans="1:6" x14ac:dyDescent="0.2">
      <c r="A180" s="24" t="s">
        <v>342</v>
      </c>
      <c r="B180" s="63" t="s">
        <v>93</v>
      </c>
      <c r="C180" s="26" t="s">
        <v>343</v>
      </c>
      <c r="D180" s="27">
        <v>108000</v>
      </c>
      <c r="E180" s="64">
        <v>108000</v>
      </c>
      <c r="F180" s="65" t="str">
        <f t="shared" si="5"/>
        <v>-</v>
      </c>
    </row>
    <row r="181" spans="1:6" ht="22.5" x14ac:dyDescent="0.2">
      <c r="A181" s="24" t="s">
        <v>164</v>
      </c>
      <c r="B181" s="63" t="s">
        <v>93</v>
      </c>
      <c r="C181" s="26" t="s">
        <v>344</v>
      </c>
      <c r="D181" s="27">
        <v>108000</v>
      </c>
      <c r="E181" s="64">
        <v>108000</v>
      </c>
      <c r="F181" s="65" t="str">
        <f t="shared" si="5"/>
        <v>-</v>
      </c>
    </row>
    <row r="182" spans="1:6" ht="45" x14ac:dyDescent="0.2">
      <c r="A182" s="24" t="s">
        <v>345</v>
      </c>
      <c r="B182" s="63" t="s">
        <v>93</v>
      </c>
      <c r="C182" s="26" t="s">
        <v>346</v>
      </c>
      <c r="D182" s="27">
        <v>108000</v>
      </c>
      <c r="E182" s="64">
        <v>108000</v>
      </c>
      <c r="F182" s="65" t="str">
        <f t="shared" si="5"/>
        <v>-</v>
      </c>
    </row>
    <row r="183" spans="1:6" ht="78.75" x14ac:dyDescent="0.2">
      <c r="A183" s="66" t="s">
        <v>347</v>
      </c>
      <c r="B183" s="63" t="s">
        <v>93</v>
      </c>
      <c r="C183" s="26" t="s">
        <v>348</v>
      </c>
      <c r="D183" s="27">
        <v>108000</v>
      </c>
      <c r="E183" s="64">
        <v>108000</v>
      </c>
      <c r="F183" s="65" t="str">
        <f t="shared" si="5"/>
        <v>-</v>
      </c>
    </row>
    <row r="184" spans="1:6" x14ac:dyDescent="0.2">
      <c r="A184" s="24" t="s">
        <v>349</v>
      </c>
      <c r="B184" s="63" t="s">
        <v>93</v>
      </c>
      <c r="C184" s="26" t="s">
        <v>350</v>
      </c>
      <c r="D184" s="27">
        <v>108000</v>
      </c>
      <c r="E184" s="64">
        <v>108000</v>
      </c>
      <c r="F184" s="65" t="str">
        <f t="shared" si="5"/>
        <v>-</v>
      </c>
    </row>
    <row r="185" spans="1:6" x14ac:dyDescent="0.2">
      <c r="A185" s="24" t="s">
        <v>351</v>
      </c>
      <c r="B185" s="63" t="s">
        <v>93</v>
      </c>
      <c r="C185" s="26" t="s">
        <v>352</v>
      </c>
      <c r="D185" s="27">
        <v>108000</v>
      </c>
      <c r="E185" s="64">
        <v>108000</v>
      </c>
      <c r="F185" s="65" t="str">
        <f t="shared" si="5"/>
        <v>-</v>
      </c>
    </row>
    <row r="186" spans="1:6" x14ac:dyDescent="0.2">
      <c r="A186" s="24" t="s">
        <v>353</v>
      </c>
      <c r="B186" s="63" t="s">
        <v>93</v>
      </c>
      <c r="C186" s="26" t="s">
        <v>354</v>
      </c>
      <c r="D186" s="27">
        <v>108000</v>
      </c>
      <c r="E186" s="64">
        <v>108000</v>
      </c>
      <c r="F186" s="65" t="str">
        <f t="shared" si="5"/>
        <v>-</v>
      </c>
    </row>
    <row r="187" spans="1:6" x14ac:dyDescent="0.2">
      <c r="A187" s="51" t="s">
        <v>355</v>
      </c>
      <c r="B187" s="52" t="s">
        <v>93</v>
      </c>
      <c r="C187" s="53" t="s">
        <v>356</v>
      </c>
      <c r="D187" s="54">
        <v>139500</v>
      </c>
      <c r="E187" s="55">
        <v>19375</v>
      </c>
      <c r="F187" s="56">
        <f t="shared" si="5"/>
        <v>120125</v>
      </c>
    </row>
    <row r="188" spans="1:6" x14ac:dyDescent="0.2">
      <c r="A188" s="24" t="s">
        <v>357</v>
      </c>
      <c r="B188" s="63" t="s">
        <v>93</v>
      </c>
      <c r="C188" s="26" t="s">
        <v>358</v>
      </c>
      <c r="D188" s="27">
        <v>139500</v>
      </c>
      <c r="E188" s="64">
        <v>19375</v>
      </c>
      <c r="F188" s="65">
        <f t="shared" si="5"/>
        <v>120125</v>
      </c>
    </row>
    <row r="189" spans="1:6" ht="33.75" x14ac:dyDescent="0.2">
      <c r="A189" s="24" t="s">
        <v>323</v>
      </c>
      <c r="B189" s="63" t="s">
        <v>93</v>
      </c>
      <c r="C189" s="26" t="s">
        <v>359</v>
      </c>
      <c r="D189" s="27">
        <v>139500</v>
      </c>
      <c r="E189" s="64">
        <v>19375</v>
      </c>
      <c r="F189" s="65">
        <f t="shared" si="5"/>
        <v>120125</v>
      </c>
    </row>
    <row r="190" spans="1:6" x14ac:dyDescent="0.2">
      <c r="A190" s="24" t="s">
        <v>360</v>
      </c>
      <c r="B190" s="63" t="s">
        <v>93</v>
      </c>
      <c r="C190" s="26" t="s">
        <v>361</v>
      </c>
      <c r="D190" s="27">
        <v>139500</v>
      </c>
      <c r="E190" s="64">
        <v>19375</v>
      </c>
      <c r="F190" s="65">
        <f t="shared" si="5"/>
        <v>120125</v>
      </c>
    </row>
    <row r="191" spans="1:6" ht="56.25" x14ac:dyDescent="0.2">
      <c r="A191" s="24" t="s">
        <v>362</v>
      </c>
      <c r="B191" s="63" t="s">
        <v>93</v>
      </c>
      <c r="C191" s="26" t="s">
        <v>363</v>
      </c>
      <c r="D191" s="27">
        <v>139500</v>
      </c>
      <c r="E191" s="64">
        <v>19375</v>
      </c>
      <c r="F191" s="65">
        <f t="shared" si="5"/>
        <v>120125</v>
      </c>
    </row>
    <row r="192" spans="1:6" ht="22.5" x14ac:dyDescent="0.2">
      <c r="A192" s="24" t="s">
        <v>118</v>
      </c>
      <c r="B192" s="63" t="s">
        <v>93</v>
      </c>
      <c r="C192" s="26" t="s">
        <v>364</v>
      </c>
      <c r="D192" s="27">
        <v>139500</v>
      </c>
      <c r="E192" s="64">
        <v>19375</v>
      </c>
      <c r="F192" s="65">
        <f t="shared" si="5"/>
        <v>120125</v>
      </c>
    </row>
    <row r="193" spans="1:6" ht="22.5" x14ac:dyDescent="0.2">
      <c r="A193" s="24" t="s">
        <v>120</v>
      </c>
      <c r="B193" s="63" t="s">
        <v>93</v>
      </c>
      <c r="C193" s="26" t="s">
        <v>365</v>
      </c>
      <c r="D193" s="27">
        <v>139500</v>
      </c>
      <c r="E193" s="64">
        <v>19375</v>
      </c>
      <c r="F193" s="65">
        <f t="shared" si="5"/>
        <v>120125</v>
      </c>
    </row>
    <row r="194" spans="1:6" x14ac:dyDescent="0.2">
      <c r="A194" s="24" t="s">
        <v>122</v>
      </c>
      <c r="B194" s="63" t="s">
        <v>93</v>
      </c>
      <c r="C194" s="26" t="s">
        <v>366</v>
      </c>
      <c r="D194" s="27">
        <v>139500</v>
      </c>
      <c r="E194" s="64">
        <v>19375</v>
      </c>
      <c r="F194" s="65">
        <f t="shared" si="5"/>
        <v>120125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367</v>
      </c>
      <c r="B196" s="72" t="s">
        <v>368</v>
      </c>
      <c r="C196" s="73" t="s">
        <v>94</v>
      </c>
      <c r="D196" s="74" t="s">
        <v>40</v>
      </c>
      <c r="E196" s="74">
        <f>Доходы!E19-Расходы!E13</f>
        <v>2537368.7499999981</v>
      </c>
      <c r="F196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showGridLines="0" tabSelected="1" zoomScaleNormal="100" workbookViewId="0">
      <selection activeCell="L8" sqref="L8"/>
    </sheetView>
  </sheetViews>
  <sheetFormatPr defaultRowHeight="12.75" customHeight="1" x14ac:dyDescent="0.2"/>
  <cols>
    <col min="1" max="1" width="37.140625" style="76" customWidth="1"/>
    <col min="2" max="2" width="8" style="76" customWidth="1"/>
    <col min="3" max="3" width="23.140625" style="76" customWidth="1"/>
    <col min="4" max="4" width="13.42578125" style="76" customWidth="1"/>
    <col min="5" max="5" width="11.85546875" style="76" customWidth="1"/>
    <col min="6" max="6" width="14" style="76" customWidth="1"/>
    <col min="7" max="7" width="9.140625" style="76"/>
    <col min="8" max="8" width="10.5703125" style="76" bestFit="1" customWidth="1"/>
    <col min="9" max="9" width="18.5703125" style="76" bestFit="1" customWidth="1"/>
    <col min="10" max="10" width="9.140625" style="76"/>
    <col min="11" max="11" width="10.5703125" style="76" bestFit="1" customWidth="1"/>
    <col min="12" max="12" width="14.140625" style="76" bestFit="1" customWidth="1"/>
    <col min="13" max="15" width="7.28515625" style="76" bestFit="1" customWidth="1"/>
    <col min="16" max="256" width="9.140625" style="76"/>
    <col min="257" max="257" width="37.140625" style="76" customWidth="1"/>
    <col min="258" max="258" width="8" style="76" customWidth="1"/>
    <col min="259" max="259" width="23.140625" style="76" customWidth="1"/>
    <col min="260" max="260" width="13.42578125" style="76" customWidth="1"/>
    <col min="261" max="261" width="11.85546875" style="76" customWidth="1"/>
    <col min="262" max="262" width="14" style="76" customWidth="1"/>
    <col min="263" max="263" width="9.140625" style="76"/>
    <col min="264" max="264" width="10.5703125" style="76" bestFit="1" customWidth="1"/>
    <col min="265" max="265" width="18.5703125" style="76" bestFit="1" customWidth="1"/>
    <col min="266" max="266" width="9.140625" style="76"/>
    <col min="267" max="267" width="10.5703125" style="76" bestFit="1" customWidth="1"/>
    <col min="268" max="268" width="14.140625" style="76" bestFit="1" customWidth="1"/>
    <col min="269" max="271" width="7.28515625" style="76" bestFit="1" customWidth="1"/>
    <col min="272" max="512" width="9.140625" style="76"/>
    <col min="513" max="513" width="37.140625" style="76" customWidth="1"/>
    <col min="514" max="514" width="8" style="76" customWidth="1"/>
    <col min="515" max="515" width="23.140625" style="76" customWidth="1"/>
    <col min="516" max="516" width="13.42578125" style="76" customWidth="1"/>
    <col min="517" max="517" width="11.85546875" style="76" customWidth="1"/>
    <col min="518" max="518" width="14" style="76" customWidth="1"/>
    <col min="519" max="519" width="9.140625" style="76"/>
    <col min="520" max="520" width="10.5703125" style="76" bestFit="1" customWidth="1"/>
    <col min="521" max="521" width="18.5703125" style="76" bestFit="1" customWidth="1"/>
    <col min="522" max="522" width="9.140625" style="76"/>
    <col min="523" max="523" width="10.5703125" style="76" bestFit="1" customWidth="1"/>
    <col min="524" max="524" width="14.140625" style="76" bestFit="1" customWidth="1"/>
    <col min="525" max="527" width="7.28515625" style="76" bestFit="1" customWidth="1"/>
    <col min="528" max="768" width="9.140625" style="76"/>
    <col min="769" max="769" width="37.140625" style="76" customWidth="1"/>
    <col min="770" max="770" width="8" style="76" customWidth="1"/>
    <col min="771" max="771" width="23.140625" style="76" customWidth="1"/>
    <col min="772" max="772" width="13.42578125" style="76" customWidth="1"/>
    <col min="773" max="773" width="11.85546875" style="76" customWidth="1"/>
    <col min="774" max="774" width="14" style="76" customWidth="1"/>
    <col min="775" max="775" width="9.140625" style="76"/>
    <col min="776" max="776" width="10.5703125" style="76" bestFit="1" customWidth="1"/>
    <col min="777" max="777" width="18.5703125" style="76" bestFit="1" customWidth="1"/>
    <col min="778" max="778" width="9.140625" style="76"/>
    <col min="779" max="779" width="10.5703125" style="76" bestFit="1" customWidth="1"/>
    <col min="780" max="780" width="14.140625" style="76" bestFit="1" customWidth="1"/>
    <col min="781" max="783" width="7.28515625" style="76" bestFit="1" customWidth="1"/>
    <col min="784" max="1024" width="9.140625" style="76"/>
    <col min="1025" max="1025" width="37.140625" style="76" customWidth="1"/>
    <col min="1026" max="1026" width="8" style="76" customWidth="1"/>
    <col min="1027" max="1027" width="23.140625" style="76" customWidth="1"/>
    <col min="1028" max="1028" width="13.42578125" style="76" customWidth="1"/>
    <col min="1029" max="1029" width="11.85546875" style="76" customWidth="1"/>
    <col min="1030" max="1030" width="14" style="76" customWidth="1"/>
    <col min="1031" max="1031" width="9.140625" style="76"/>
    <col min="1032" max="1032" width="10.5703125" style="76" bestFit="1" customWidth="1"/>
    <col min="1033" max="1033" width="18.5703125" style="76" bestFit="1" customWidth="1"/>
    <col min="1034" max="1034" width="9.140625" style="76"/>
    <col min="1035" max="1035" width="10.5703125" style="76" bestFit="1" customWidth="1"/>
    <col min="1036" max="1036" width="14.140625" style="76" bestFit="1" customWidth="1"/>
    <col min="1037" max="1039" width="7.28515625" style="76" bestFit="1" customWidth="1"/>
    <col min="1040" max="1280" width="9.140625" style="76"/>
    <col min="1281" max="1281" width="37.140625" style="76" customWidth="1"/>
    <col min="1282" max="1282" width="8" style="76" customWidth="1"/>
    <col min="1283" max="1283" width="23.140625" style="76" customWidth="1"/>
    <col min="1284" max="1284" width="13.42578125" style="76" customWidth="1"/>
    <col min="1285" max="1285" width="11.85546875" style="76" customWidth="1"/>
    <col min="1286" max="1286" width="14" style="76" customWidth="1"/>
    <col min="1287" max="1287" width="9.140625" style="76"/>
    <col min="1288" max="1288" width="10.5703125" style="76" bestFit="1" customWidth="1"/>
    <col min="1289" max="1289" width="18.5703125" style="76" bestFit="1" customWidth="1"/>
    <col min="1290" max="1290" width="9.140625" style="76"/>
    <col min="1291" max="1291" width="10.5703125" style="76" bestFit="1" customWidth="1"/>
    <col min="1292" max="1292" width="14.140625" style="76" bestFit="1" customWidth="1"/>
    <col min="1293" max="1295" width="7.28515625" style="76" bestFit="1" customWidth="1"/>
    <col min="1296" max="1536" width="9.140625" style="76"/>
    <col min="1537" max="1537" width="37.140625" style="76" customWidth="1"/>
    <col min="1538" max="1538" width="8" style="76" customWidth="1"/>
    <col min="1539" max="1539" width="23.140625" style="76" customWidth="1"/>
    <col min="1540" max="1540" width="13.42578125" style="76" customWidth="1"/>
    <col min="1541" max="1541" width="11.85546875" style="76" customWidth="1"/>
    <col min="1542" max="1542" width="14" style="76" customWidth="1"/>
    <col min="1543" max="1543" width="9.140625" style="76"/>
    <col min="1544" max="1544" width="10.5703125" style="76" bestFit="1" customWidth="1"/>
    <col min="1545" max="1545" width="18.5703125" style="76" bestFit="1" customWidth="1"/>
    <col min="1546" max="1546" width="9.140625" style="76"/>
    <col min="1547" max="1547" width="10.5703125" style="76" bestFit="1" customWidth="1"/>
    <col min="1548" max="1548" width="14.140625" style="76" bestFit="1" customWidth="1"/>
    <col min="1549" max="1551" width="7.28515625" style="76" bestFit="1" customWidth="1"/>
    <col min="1552" max="1792" width="9.140625" style="76"/>
    <col min="1793" max="1793" width="37.140625" style="76" customWidth="1"/>
    <col min="1794" max="1794" width="8" style="76" customWidth="1"/>
    <col min="1795" max="1795" width="23.140625" style="76" customWidth="1"/>
    <col min="1796" max="1796" width="13.42578125" style="76" customWidth="1"/>
    <col min="1797" max="1797" width="11.85546875" style="76" customWidth="1"/>
    <col min="1798" max="1798" width="14" style="76" customWidth="1"/>
    <col min="1799" max="1799" width="9.140625" style="76"/>
    <col min="1800" max="1800" width="10.5703125" style="76" bestFit="1" customWidth="1"/>
    <col min="1801" max="1801" width="18.5703125" style="76" bestFit="1" customWidth="1"/>
    <col min="1802" max="1802" width="9.140625" style="76"/>
    <col min="1803" max="1803" width="10.5703125" style="76" bestFit="1" customWidth="1"/>
    <col min="1804" max="1804" width="14.140625" style="76" bestFit="1" customWidth="1"/>
    <col min="1805" max="1807" width="7.28515625" style="76" bestFit="1" customWidth="1"/>
    <col min="1808" max="2048" width="9.140625" style="76"/>
    <col min="2049" max="2049" width="37.140625" style="76" customWidth="1"/>
    <col min="2050" max="2050" width="8" style="76" customWidth="1"/>
    <col min="2051" max="2051" width="23.140625" style="76" customWidth="1"/>
    <col min="2052" max="2052" width="13.42578125" style="76" customWidth="1"/>
    <col min="2053" max="2053" width="11.85546875" style="76" customWidth="1"/>
    <col min="2054" max="2054" width="14" style="76" customWidth="1"/>
    <col min="2055" max="2055" width="9.140625" style="76"/>
    <col min="2056" max="2056" width="10.5703125" style="76" bestFit="1" customWidth="1"/>
    <col min="2057" max="2057" width="18.5703125" style="76" bestFit="1" customWidth="1"/>
    <col min="2058" max="2058" width="9.140625" style="76"/>
    <col min="2059" max="2059" width="10.5703125" style="76" bestFit="1" customWidth="1"/>
    <col min="2060" max="2060" width="14.140625" style="76" bestFit="1" customWidth="1"/>
    <col min="2061" max="2063" width="7.28515625" style="76" bestFit="1" customWidth="1"/>
    <col min="2064" max="2304" width="9.140625" style="76"/>
    <col min="2305" max="2305" width="37.140625" style="76" customWidth="1"/>
    <col min="2306" max="2306" width="8" style="76" customWidth="1"/>
    <col min="2307" max="2307" width="23.140625" style="76" customWidth="1"/>
    <col min="2308" max="2308" width="13.42578125" style="76" customWidth="1"/>
    <col min="2309" max="2309" width="11.85546875" style="76" customWidth="1"/>
    <col min="2310" max="2310" width="14" style="76" customWidth="1"/>
    <col min="2311" max="2311" width="9.140625" style="76"/>
    <col min="2312" max="2312" width="10.5703125" style="76" bestFit="1" customWidth="1"/>
    <col min="2313" max="2313" width="18.5703125" style="76" bestFit="1" customWidth="1"/>
    <col min="2314" max="2314" width="9.140625" style="76"/>
    <col min="2315" max="2315" width="10.5703125" style="76" bestFit="1" customWidth="1"/>
    <col min="2316" max="2316" width="14.140625" style="76" bestFit="1" customWidth="1"/>
    <col min="2317" max="2319" width="7.28515625" style="76" bestFit="1" customWidth="1"/>
    <col min="2320" max="2560" width="9.140625" style="76"/>
    <col min="2561" max="2561" width="37.140625" style="76" customWidth="1"/>
    <col min="2562" max="2562" width="8" style="76" customWidth="1"/>
    <col min="2563" max="2563" width="23.140625" style="76" customWidth="1"/>
    <col min="2564" max="2564" width="13.42578125" style="76" customWidth="1"/>
    <col min="2565" max="2565" width="11.85546875" style="76" customWidth="1"/>
    <col min="2566" max="2566" width="14" style="76" customWidth="1"/>
    <col min="2567" max="2567" width="9.140625" style="76"/>
    <col min="2568" max="2568" width="10.5703125" style="76" bestFit="1" customWidth="1"/>
    <col min="2569" max="2569" width="18.5703125" style="76" bestFit="1" customWidth="1"/>
    <col min="2570" max="2570" width="9.140625" style="76"/>
    <col min="2571" max="2571" width="10.5703125" style="76" bestFit="1" customWidth="1"/>
    <col min="2572" max="2572" width="14.140625" style="76" bestFit="1" customWidth="1"/>
    <col min="2573" max="2575" width="7.28515625" style="76" bestFit="1" customWidth="1"/>
    <col min="2576" max="2816" width="9.140625" style="76"/>
    <col min="2817" max="2817" width="37.140625" style="76" customWidth="1"/>
    <col min="2818" max="2818" width="8" style="76" customWidth="1"/>
    <col min="2819" max="2819" width="23.140625" style="76" customWidth="1"/>
    <col min="2820" max="2820" width="13.42578125" style="76" customWidth="1"/>
    <col min="2821" max="2821" width="11.85546875" style="76" customWidth="1"/>
    <col min="2822" max="2822" width="14" style="76" customWidth="1"/>
    <col min="2823" max="2823" width="9.140625" style="76"/>
    <col min="2824" max="2824" width="10.5703125" style="76" bestFit="1" customWidth="1"/>
    <col min="2825" max="2825" width="18.5703125" style="76" bestFit="1" customWidth="1"/>
    <col min="2826" max="2826" width="9.140625" style="76"/>
    <col min="2827" max="2827" width="10.5703125" style="76" bestFit="1" customWidth="1"/>
    <col min="2828" max="2828" width="14.140625" style="76" bestFit="1" customWidth="1"/>
    <col min="2829" max="2831" width="7.28515625" style="76" bestFit="1" customWidth="1"/>
    <col min="2832" max="3072" width="9.140625" style="76"/>
    <col min="3073" max="3073" width="37.140625" style="76" customWidth="1"/>
    <col min="3074" max="3074" width="8" style="76" customWidth="1"/>
    <col min="3075" max="3075" width="23.140625" style="76" customWidth="1"/>
    <col min="3076" max="3076" width="13.42578125" style="76" customWidth="1"/>
    <col min="3077" max="3077" width="11.85546875" style="76" customWidth="1"/>
    <col min="3078" max="3078" width="14" style="76" customWidth="1"/>
    <col min="3079" max="3079" width="9.140625" style="76"/>
    <col min="3080" max="3080" width="10.5703125" style="76" bestFit="1" customWidth="1"/>
    <col min="3081" max="3081" width="18.5703125" style="76" bestFit="1" customWidth="1"/>
    <col min="3082" max="3082" width="9.140625" style="76"/>
    <col min="3083" max="3083" width="10.5703125" style="76" bestFit="1" customWidth="1"/>
    <col min="3084" max="3084" width="14.140625" style="76" bestFit="1" customWidth="1"/>
    <col min="3085" max="3087" width="7.28515625" style="76" bestFit="1" customWidth="1"/>
    <col min="3088" max="3328" width="9.140625" style="76"/>
    <col min="3329" max="3329" width="37.140625" style="76" customWidth="1"/>
    <col min="3330" max="3330" width="8" style="76" customWidth="1"/>
    <col min="3331" max="3331" width="23.140625" style="76" customWidth="1"/>
    <col min="3332" max="3332" width="13.42578125" style="76" customWidth="1"/>
    <col min="3333" max="3333" width="11.85546875" style="76" customWidth="1"/>
    <col min="3334" max="3334" width="14" style="76" customWidth="1"/>
    <col min="3335" max="3335" width="9.140625" style="76"/>
    <col min="3336" max="3336" width="10.5703125" style="76" bestFit="1" customWidth="1"/>
    <col min="3337" max="3337" width="18.5703125" style="76" bestFit="1" customWidth="1"/>
    <col min="3338" max="3338" width="9.140625" style="76"/>
    <col min="3339" max="3339" width="10.5703125" style="76" bestFit="1" customWidth="1"/>
    <col min="3340" max="3340" width="14.140625" style="76" bestFit="1" customWidth="1"/>
    <col min="3341" max="3343" width="7.28515625" style="76" bestFit="1" customWidth="1"/>
    <col min="3344" max="3584" width="9.140625" style="76"/>
    <col min="3585" max="3585" width="37.140625" style="76" customWidth="1"/>
    <col min="3586" max="3586" width="8" style="76" customWidth="1"/>
    <col min="3587" max="3587" width="23.140625" style="76" customWidth="1"/>
    <col min="3588" max="3588" width="13.42578125" style="76" customWidth="1"/>
    <col min="3589" max="3589" width="11.85546875" style="76" customWidth="1"/>
    <col min="3590" max="3590" width="14" style="76" customWidth="1"/>
    <col min="3591" max="3591" width="9.140625" style="76"/>
    <col min="3592" max="3592" width="10.5703125" style="76" bestFit="1" customWidth="1"/>
    <col min="3593" max="3593" width="18.5703125" style="76" bestFit="1" customWidth="1"/>
    <col min="3594" max="3594" width="9.140625" style="76"/>
    <col min="3595" max="3595" width="10.5703125" style="76" bestFit="1" customWidth="1"/>
    <col min="3596" max="3596" width="14.140625" style="76" bestFit="1" customWidth="1"/>
    <col min="3597" max="3599" width="7.28515625" style="76" bestFit="1" customWidth="1"/>
    <col min="3600" max="3840" width="9.140625" style="76"/>
    <col min="3841" max="3841" width="37.140625" style="76" customWidth="1"/>
    <col min="3842" max="3842" width="8" style="76" customWidth="1"/>
    <col min="3843" max="3843" width="23.140625" style="76" customWidth="1"/>
    <col min="3844" max="3844" width="13.42578125" style="76" customWidth="1"/>
    <col min="3845" max="3845" width="11.85546875" style="76" customWidth="1"/>
    <col min="3846" max="3846" width="14" style="76" customWidth="1"/>
    <col min="3847" max="3847" width="9.140625" style="76"/>
    <col min="3848" max="3848" width="10.5703125" style="76" bestFit="1" customWidth="1"/>
    <col min="3849" max="3849" width="18.5703125" style="76" bestFit="1" customWidth="1"/>
    <col min="3850" max="3850" width="9.140625" style="76"/>
    <col min="3851" max="3851" width="10.5703125" style="76" bestFit="1" customWidth="1"/>
    <col min="3852" max="3852" width="14.140625" style="76" bestFit="1" customWidth="1"/>
    <col min="3853" max="3855" width="7.28515625" style="76" bestFit="1" customWidth="1"/>
    <col min="3856" max="4096" width="9.140625" style="76"/>
    <col min="4097" max="4097" width="37.140625" style="76" customWidth="1"/>
    <col min="4098" max="4098" width="8" style="76" customWidth="1"/>
    <col min="4099" max="4099" width="23.140625" style="76" customWidth="1"/>
    <col min="4100" max="4100" width="13.42578125" style="76" customWidth="1"/>
    <col min="4101" max="4101" width="11.85546875" style="76" customWidth="1"/>
    <col min="4102" max="4102" width="14" style="76" customWidth="1"/>
    <col min="4103" max="4103" width="9.140625" style="76"/>
    <col min="4104" max="4104" width="10.5703125" style="76" bestFit="1" customWidth="1"/>
    <col min="4105" max="4105" width="18.5703125" style="76" bestFit="1" customWidth="1"/>
    <col min="4106" max="4106" width="9.140625" style="76"/>
    <col min="4107" max="4107" width="10.5703125" style="76" bestFit="1" customWidth="1"/>
    <col min="4108" max="4108" width="14.140625" style="76" bestFit="1" customWidth="1"/>
    <col min="4109" max="4111" width="7.28515625" style="76" bestFit="1" customWidth="1"/>
    <col min="4112" max="4352" width="9.140625" style="76"/>
    <col min="4353" max="4353" width="37.140625" style="76" customWidth="1"/>
    <col min="4354" max="4354" width="8" style="76" customWidth="1"/>
    <col min="4355" max="4355" width="23.140625" style="76" customWidth="1"/>
    <col min="4356" max="4356" width="13.42578125" style="76" customWidth="1"/>
    <col min="4357" max="4357" width="11.85546875" style="76" customWidth="1"/>
    <col min="4358" max="4358" width="14" style="76" customWidth="1"/>
    <col min="4359" max="4359" width="9.140625" style="76"/>
    <col min="4360" max="4360" width="10.5703125" style="76" bestFit="1" customWidth="1"/>
    <col min="4361" max="4361" width="18.5703125" style="76" bestFit="1" customWidth="1"/>
    <col min="4362" max="4362" width="9.140625" style="76"/>
    <col min="4363" max="4363" width="10.5703125" style="76" bestFit="1" customWidth="1"/>
    <col min="4364" max="4364" width="14.140625" style="76" bestFit="1" customWidth="1"/>
    <col min="4365" max="4367" width="7.28515625" style="76" bestFit="1" customWidth="1"/>
    <col min="4368" max="4608" width="9.140625" style="76"/>
    <col min="4609" max="4609" width="37.140625" style="76" customWidth="1"/>
    <col min="4610" max="4610" width="8" style="76" customWidth="1"/>
    <col min="4611" max="4611" width="23.140625" style="76" customWidth="1"/>
    <col min="4612" max="4612" width="13.42578125" style="76" customWidth="1"/>
    <col min="4613" max="4613" width="11.85546875" style="76" customWidth="1"/>
    <col min="4614" max="4614" width="14" style="76" customWidth="1"/>
    <col min="4615" max="4615" width="9.140625" style="76"/>
    <col min="4616" max="4616" width="10.5703125" style="76" bestFit="1" customWidth="1"/>
    <col min="4617" max="4617" width="18.5703125" style="76" bestFit="1" customWidth="1"/>
    <col min="4618" max="4618" width="9.140625" style="76"/>
    <col min="4619" max="4619" width="10.5703125" style="76" bestFit="1" customWidth="1"/>
    <col min="4620" max="4620" width="14.140625" style="76" bestFit="1" customWidth="1"/>
    <col min="4621" max="4623" width="7.28515625" style="76" bestFit="1" customWidth="1"/>
    <col min="4624" max="4864" width="9.140625" style="76"/>
    <col min="4865" max="4865" width="37.140625" style="76" customWidth="1"/>
    <col min="4866" max="4866" width="8" style="76" customWidth="1"/>
    <col min="4867" max="4867" width="23.140625" style="76" customWidth="1"/>
    <col min="4868" max="4868" width="13.42578125" style="76" customWidth="1"/>
    <col min="4869" max="4869" width="11.85546875" style="76" customWidth="1"/>
    <col min="4870" max="4870" width="14" style="76" customWidth="1"/>
    <col min="4871" max="4871" width="9.140625" style="76"/>
    <col min="4872" max="4872" width="10.5703125" style="76" bestFit="1" customWidth="1"/>
    <col min="4873" max="4873" width="18.5703125" style="76" bestFit="1" customWidth="1"/>
    <col min="4874" max="4874" width="9.140625" style="76"/>
    <col min="4875" max="4875" width="10.5703125" style="76" bestFit="1" customWidth="1"/>
    <col min="4876" max="4876" width="14.140625" style="76" bestFit="1" customWidth="1"/>
    <col min="4877" max="4879" width="7.28515625" style="76" bestFit="1" customWidth="1"/>
    <col min="4880" max="5120" width="9.140625" style="76"/>
    <col min="5121" max="5121" width="37.140625" style="76" customWidth="1"/>
    <col min="5122" max="5122" width="8" style="76" customWidth="1"/>
    <col min="5123" max="5123" width="23.140625" style="76" customWidth="1"/>
    <col min="5124" max="5124" width="13.42578125" style="76" customWidth="1"/>
    <col min="5125" max="5125" width="11.85546875" style="76" customWidth="1"/>
    <col min="5126" max="5126" width="14" style="76" customWidth="1"/>
    <col min="5127" max="5127" width="9.140625" style="76"/>
    <col min="5128" max="5128" width="10.5703125" style="76" bestFit="1" customWidth="1"/>
    <col min="5129" max="5129" width="18.5703125" style="76" bestFit="1" customWidth="1"/>
    <col min="5130" max="5130" width="9.140625" style="76"/>
    <col min="5131" max="5131" width="10.5703125" style="76" bestFit="1" customWidth="1"/>
    <col min="5132" max="5132" width="14.140625" style="76" bestFit="1" customWidth="1"/>
    <col min="5133" max="5135" width="7.28515625" style="76" bestFit="1" customWidth="1"/>
    <col min="5136" max="5376" width="9.140625" style="76"/>
    <col min="5377" max="5377" width="37.140625" style="76" customWidth="1"/>
    <col min="5378" max="5378" width="8" style="76" customWidth="1"/>
    <col min="5379" max="5379" width="23.140625" style="76" customWidth="1"/>
    <col min="5380" max="5380" width="13.42578125" style="76" customWidth="1"/>
    <col min="5381" max="5381" width="11.85546875" style="76" customWidth="1"/>
    <col min="5382" max="5382" width="14" style="76" customWidth="1"/>
    <col min="5383" max="5383" width="9.140625" style="76"/>
    <col min="5384" max="5384" width="10.5703125" style="76" bestFit="1" customWidth="1"/>
    <col min="5385" max="5385" width="18.5703125" style="76" bestFit="1" customWidth="1"/>
    <col min="5386" max="5386" width="9.140625" style="76"/>
    <col min="5387" max="5387" width="10.5703125" style="76" bestFit="1" customWidth="1"/>
    <col min="5388" max="5388" width="14.140625" style="76" bestFit="1" customWidth="1"/>
    <col min="5389" max="5391" width="7.28515625" style="76" bestFit="1" customWidth="1"/>
    <col min="5392" max="5632" width="9.140625" style="76"/>
    <col min="5633" max="5633" width="37.140625" style="76" customWidth="1"/>
    <col min="5634" max="5634" width="8" style="76" customWidth="1"/>
    <col min="5635" max="5635" width="23.140625" style="76" customWidth="1"/>
    <col min="5636" max="5636" width="13.42578125" style="76" customWidth="1"/>
    <col min="5637" max="5637" width="11.85546875" style="76" customWidth="1"/>
    <col min="5638" max="5638" width="14" style="76" customWidth="1"/>
    <col min="5639" max="5639" width="9.140625" style="76"/>
    <col min="5640" max="5640" width="10.5703125" style="76" bestFit="1" customWidth="1"/>
    <col min="5641" max="5641" width="18.5703125" style="76" bestFit="1" customWidth="1"/>
    <col min="5642" max="5642" width="9.140625" style="76"/>
    <col min="5643" max="5643" width="10.5703125" style="76" bestFit="1" customWidth="1"/>
    <col min="5644" max="5644" width="14.140625" style="76" bestFit="1" customWidth="1"/>
    <col min="5645" max="5647" width="7.28515625" style="76" bestFit="1" customWidth="1"/>
    <col min="5648" max="5888" width="9.140625" style="76"/>
    <col min="5889" max="5889" width="37.140625" style="76" customWidth="1"/>
    <col min="5890" max="5890" width="8" style="76" customWidth="1"/>
    <col min="5891" max="5891" width="23.140625" style="76" customWidth="1"/>
    <col min="5892" max="5892" width="13.42578125" style="76" customWidth="1"/>
    <col min="5893" max="5893" width="11.85546875" style="76" customWidth="1"/>
    <col min="5894" max="5894" width="14" style="76" customWidth="1"/>
    <col min="5895" max="5895" width="9.140625" style="76"/>
    <col min="5896" max="5896" width="10.5703125" style="76" bestFit="1" customWidth="1"/>
    <col min="5897" max="5897" width="18.5703125" style="76" bestFit="1" customWidth="1"/>
    <col min="5898" max="5898" width="9.140625" style="76"/>
    <col min="5899" max="5899" width="10.5703125" style="76" bestFit="1" customWidth="1"/>
    <col min="5900" max="5900" width="14.140625" style="76" bestFit="1" customWidth="1"/>
    <col min="5901" max="5903" width="7.28515625" style="76" bestFit="1" customWidth="1"/>
    <col min="5904" max="6144" width="9.140625" style="76"/>
    <col min="6145" max="6145" width="37.140625" style="76" customWidth="1"/>
    <col min="6146" max="6146" width="8" style="76" customWidth="1"/>
    <col min="6147" max="6147" width="23.140625" style="76" customWidth="1"/>
    <col min="6148" max="6148" width="13.42578125" style="76" customWidth="1"/>
    <col min="6149" max="6149" width="11.85546875" style="76" customWidth="1"/>
    <col min="6150" max="6150" width="14" style="76" customWidth="1"/>
    <col min="6151" max="6151" width="9.140625" style="76"/>
    <col min="6152" max="6152" width="10.5703125" style="76" bestFit="1" customWidth="1"/>
    <col min="6153" max="6153" width="18.5703125" style="76" bestFit="1" customWidth="1"/>
    <col min="6154" max="6154" width="9.140625" style="76"/>
    <col min="6155" max="6155" width="10.5703125" style="76" bestFit="1" customWidth="1"/>
    <col min="6156" max="6156" width="14.140625" style="76" bestFit="1" customWidth="1"/>
    <col min="6157" max="6159" width="7.28515625" style="76" bestFit="1" customWidth="1"/>
    <col min="6160" max="6400" width="9.140625" style="76"/>
    <col min="6401" max="6401" width="37.140625" style="76" customWidth="1"/>
    <col min="6402" max="6402" width="8" style="76" customWidth="1"/>
    <col min="6403" max="6403" width="23.140625" style="76" customWidth="1"/>
    <col min="6404" max="6404" width="13.42578125" style="76" customWidth="1"/>
    <col min="6405" max="6405" width="11.85546875" style="76" customWidth="1"/>
    <col min="6406" max="6406" width="14" style="76" customWidth="1"/>
    <col min="6407" max="6407" width="9.140625" style="76"/>
    <col min="6408" max="6408" width="10.5703125" style="76" bestFit="1" customWidth="1"/>
    <col min="6409" max="6409" width="18.5703125" style="76" bestFit="1" customWidth="1"/>
    <col min="6410" max="6410" width="9.140625" style="76"/>
    <col min="6411" max="6411" width="10.5703125" style="76" bestFit="1" customWidth="1"/>
    <col min="6412" max="6412" width="14.140625" style="76" bestFit="1" customWidth="1"/>
    <col min="6413" max="6415" width="7.28515625" style="76" bestFit="1" customWidth="1"/>
    <col min="6416" max="6656" width="9.140625" style="76"/>
    <col min="6657" max="6657" width="37.140625" style="76" customWidth="1"/>
    <col min="6658" max="6658" width="8" style="76" customWidth="1"/>
    <col min="6659" max="6659" width="23.140625" style="76" customWidth="1"/>
    <col min="6660" max="6660" width="13.42578125" style="76" customWidth="1"/>
    <col min="6661" max="6661" width="11.85546875" style="76" customWidth="1"/>
    <col min="6662" max="6662" width="14" style="76" customWidth="1"/>
    <col min="6663" max="6663" width="9.140625" style="76"/>
    <col min="6664" max="6664" width="10.5703125" style="76" bestFit="1" customWidth="1"/>
    <col min="6665" max="6665" width="18.5703125" style="76" bestFit="1" customWidth="1"/>
    <col min="6666" max="6666" width="9.140625" style="76"/>
    <col min="6667" max="6667" width="10.5703125" style="76" bestFit="1" customWidth="1"/>
    <col min="6668" max="6668" width="14.140625" style="76" bestFit="1" customWidth="1"/>
    <col min="6669" max="6671" width="7.28515625" style="76" bestFit="1" customWidth="1"/>
    <col min="6672" max="6912" width="9.140625" style="76"/>
    <col min="6913" max="6913" width="37.140625" style="76" customWidth="1"/>
    <col min="6914" max="6914" width="8" style="76" customWidth="1"/>
    <col min="6915" max="6915" width="23.140625" style="76" customWidth="1"/>
    <col min="6916" max="6916" width="13.42578125" style="76" customWidth="1"/>
    <col min="6917" max="6917" width="11.85546875" style="76" customWidth="1"/>
    <col min="6918" max="6918" width="14" style="76" customWidth="1"/>
    <col min="6919" max="6919" width="9.140625" style="76"/>
    <col min="6920" max="6920" width="10.5703125" style="76" bestFit="1" customWidth="1"/>
    <col min="6921" max="6921" width="18.5703125" style="76" bestFit="1" customWidth="1"/>
    <col min="6922" max="6922" width="9.140625" style="76"/>
    <col min="6923" max="6923" width="10.5703125" style="76" bestFit="1" customWidth="1"/>
    <col min="6924" max="6924" width="14.140625" style="76" bestFit="1" customWidth="1"/>
    <col min="6925" max="6927" width="7.28515625" style="76" bestFit="1" customWidth="1"/>
    <col min="6928" max="7168" width="9.140625" style="76"/>
    <col min="7169" max="7169" width="37.140625" style="76" customWidth="1"/>
    <col min="7170" max="7170" width="8" style="76" customWidth="1"/>
    <col min="7171" max="7171" width="23.140625" style="76" customWidth="1"/>
    <col min="7172" max="7172" width="13.42578125" style="76" customWidth="1"/>
    <col min="7173" max="7173" width="11.85546875" style="76" customWidth="1"/>
    <col min="7174" max="7174" width="14" style="76" customWidth="1"/>
    <col min="7175" max="7175" width="9.140625" style="76"/>
    <col min="7176" max="7176" width="10.5703125" style="76" bestFit="1" customWidth="1"/>
    <col min="7177" max="7177" width="18.5703125" style="76" bestFit="1" customWidth="1"/>
    <col min="7178" max="7178" width="9.140625" style="76"/>
    <col min="7179" max="7179" width="10.5703125" style="76" bestFit="1" customWidth="1"/>
    <col min="7180" max="7180" width="14.140625" style="76" bestFit="1" customWidth="1"/>
    <col min="7181" max="7183" width="7.28515625" style="76" bestFit="1" customWidth="1"/>
    <col min="7184" max="7424" width="9.140625" style="76"/>
    <col min="7425" max="7425" width="37.140625" style="76" customWidth="1"/>
    <col min="7426" max="7426" width="8" style="76" customWidth="1"/>
    <col min="7427" max="7427" width="23.140625" style="76" customWidth="1"/>
    <col min="7428" max="7428" width="13.42578125" style="76" customWidth="1"/>
    <col min="7429" max="7429" width="11.85546875" style="76" customWidth="1"/>
    <col min="7430" max="7430" width="14" style="76" customWidth="1"/>
    <col min="7431" max="7431" width="9.140625" style="76"/>
    <col min="7432" max="7432" width="10.5703125" style="76" bestFit="1" customWidth="1"/>
    <col min="7433" max="7433" width="18.5703125" style="76" bestFit="1" customWidth="1"/>
    <col min="7434" max="7434" width="9.140625" style="76"/>
    <col min="7435" max="7435" width="10.5703125" style="76" bestFit="1" customWidth="1"/>
    <col min="7436" max="7436" width="14.140625" style="76" bestFit="1" customWidth="1"/>
    <col min="7437" max="7439" width="7.28515625" style="76" bestFit="1" customWidth="1"/>
    <col min="7440" max="7680" width="9.140625" style="76"/>
    <col min="7681" max="7681" width="37.140625" style="76" customWidth="1"/>
    <col min="7682" max="7682" width="8" style="76" customWidth="1"/>
    <col min="7683" max="7683" width="23.140625" style="76" customWidth="1"/>
    <col min="7684" max="7684" width="13.42578125" style="76" customWidth="1"/>
    <col min="7685" max="7685" width="11.85546875" style="76" customWidth="1"/>
    <col min="7686" max="7686" width="14" style="76" customWidth="1"/>
    <col min="7687" max="7687" width="9.140625" style="76"/>
    <col min="7688" max="7688" width="10.5703125" style="76" bestFit="1" customWidth="1"/>
    <col min="7689" max="7689" width="18.5703125" style="76" bestFit="1" customWidth="1"/>
    <col min="7690" max="7690" width="9.140625" style="76"/>
    <col min="7691" max="7691" width="10.5703125" style="76" bestFit="1" customWidth="1"/>
    <col min="7692" max="7692" width="14.140625" style="76" bestFit="1" customWidth="1"/>
    <col min="7693" max="7695" width="7.28515625" style="76" bestFit="1" customWidth="1"/>
    <col min="7696" max="7936" width="9.140625" style="76"/>
    <col min="7937" max="7937" width="37.140625" style="76" customWidth="1"/>
    <col min="7938" max="7938" width="8" style="76" customWidth="1"/>
    <col min="7939" max="7939" width="23.140625" style="76" customWidth="1"/>
    <col min="7940" max="7940" width="13.42578125" style="76" customWidth="1"/>
    <col min="7941" max="7941" width="11.85546875" style="76" customWidth="1"/>
    <col min="7942" max="7942" width="14" style="76" customWidth="1"/>
    <col min="7943" max="7943" width="9.140625" style="76"/>
    <col min="7944" max="7944" width="10.5703125" style="76" bestFit="1" customWidth="1"/>
    <col min="7945" max="7945" width="18.5703125" style="76" bestFit="1" customWidth="1"/>
    <col min="7946" max="7946" width="9.140625" style="76"/>
    <col min="7947" max="7947" width="10.5703125" style="76" bestFit="1" customWidth="1"/>
    <col min="7948" max="7948" width="14.140625" style="76" bestFit="1" customWidth="1"/>
    <col min="7949" max="7951" width="7.28515625" style="76" bestFit="1" customWidth="1"/>
    <col min="7952" max="8192" width="9.140625" style="76"/>
    <col min="8193" max="8193" width="37.140625" style="76" customWidth="1"/>
    <col min="8194" max="8194" width="8" style="76" customWidth="1"/>
    <col min="8195" max="8195" width="23.140625" style="76" customWidth="1"/>
    <col min="8196" max="8196" width="13.42578125" style="76" customWidth="1"/>
    <col min="8197" max="8197" width="11.85546875" style="76" customWidth="1"/>
    <col min="8198" max="8198" width="14" style="76" customWidth="1"/>
    <col min="8199" max="8199" width="9.140625" style="76"/>
    <col min="8200" max="8200" width="10.5703125" style="76" bestFit="1" customWidth="1"/>
    <col min="8201" max="8201" width="18.5703125" style="76" bestFit="1" customWidth="1"/>
    <col min="8202" max="8202" width="9.140625" style="76"/>
    <col min="8203" max="8203" width="10.5703125" style="76" bestFit="1" customWidth="1"/>
    <col min="8204" max="8204" width="14.140625" style="76" bestFit="1" customWidth="1"/>
    <col min="8205" max="8207" width="7.28515625" style="76" bestFit="1" customWidth="1"/>
    <col min="8208" max="8448" width="9.140625" style="76"/>
    <col min="8449" max="8449" width="37.140625" style="76" customWidth="1"/>
    <col min="8450" max="8450" width="8" style="76" customWidth="1"/>
    <col min="8451" max="8451" width="23.140625" style="76" customWidth="1"/>
    <col min="8452" max="8452" width="13.42578125" style="76" customWidth="1"/>
    <col min="8453" max="8453" width="11.85546875" style="76" customWidth="1"/>
    <col min="8454" max="8454" width="14" style="76" customWidth="1"/>
    <col min="8455" max="8455" width="9.140625" style="76"/>
    <col min="8456" max="8456" width="10.5703125" style="76" bestFit="1" customWidth="1"/>
    <col min="8457" max="8457" width="18.5703125" style="76" bestFit="1" customWidth="1"/>
    <col min="8458" max="8458" width="9.140625" style="76"/>
    <col min="8459" max="8459" width="10.5703125" style="76" bestFit="1" customWidth="1"/>
    <col min="8460" max="8460" width="14.140625" style="76" bestFit="1" customWidth="1"/>
    <col min="8461" max="8463" width="7.28515625" style="76" bestFit="1" customWidth="1"/>
    <col min="8464" max="8704" width="9.140625" style="76"/>
    <col min="8705" max="8705" width="37.140625" style="76" customWidth="1"/>
    <col min="8706" max="8706" width="8" style="76" customWidth="1"/>
    <col min="8707" max="8707" width="23.140625" style="76" customWidth="1"/>
    <col min="8708" max="8708" width="13.42578125" style="76" customWidth="1"/>
    <col min="8709" max="8709" width="11.85546875" style="76" customWidth="1"/>
    <col min="8710" max="8710" width="14" style="76" customWidth="1"/>
    <col min="8711" max="8711" width="9.140625" style="76"/>
    <col min="8712" max="8712" width="10.5703125" style="76" bestFit="1" customWidth="1"/>
    <col min="8713" max="8713" width="18.5703125" style="76" bestFit="1" customWidth="1"/>
    <col min="8714" max="8714" width="9.140625" style="76"/>
    <col min="8715" max="8715" width="10.5703125" style="76" bestFit="1" customWidth="1"/>
    <col min="8716" max="8716" width="14.140625" style="76" bestFit="1" customWidth="1"/>
    <col min="8717" max="8719" width="7.28515625" style="76" bestFit="1" customWidth="1"/>
    <col min="8720" max="8960" width="9.140625" style="76"/>
    <col min="8961" max="8961" width="37.140625" style="76" customWidth="1"/>
    <col min="8962" max="8962" width="8" style="76" customWidth="1"/>
    <col min="8963" max="8963" width="23.140625" style="76" customWidth="1"/>
    <col min="8964" max="8964" width="13.42578125" style="76" customWidth="1"/>
    <col min="8965" max="8965" width="11.85546875" style="76" customWidth="1"/>
    <col min="8966" max="8966" width="14" style="76" customWidth="1"/>
    <col min="8967" max="8967" width="9.140625" style="76"/>
    <col min="8968" max="8968" width="10.5703125" style="76" bestFit="1" customWidth="1"/>
    <col min="8969" max="8969" width="18.5703125" style="76" bestFit="1" customWidth="1"/>
    <col min="8970" max="8970" width="9.140625" style="76"/>
    <col min="8971" max="8971" width="10.5703125" style="76" bestFit="1" customWidth="1"/>
    <col min="8972" max="8972" width="14.140625" style="76" bestFit="1" customWidth="1"/>
    <col min="8973" max="8975" width="7.28515625" style="76" bestFit="1" customWidth="1"/>
    <col min="8976" max="9216" width="9.140625" style="76"/>
    <col min="9217" max="9217" width="37.140625" style="76" customWidth="1"/>
    <col min="9218" max="9218" width="8" style="76" customWidth="1"/>
    <col min="9219" max="9219" width="23.140625" style="76" customWidth="1"/>
    <col min="9220" max="9220" width="13.42578125" style="76" customWidth="1"/>
    <col min="9221" max="9221" width="11.85546875" style="76" customWidth="1"/>
    <col min="9222" max="9222" width="14" style="76" customWidth="1"/>
    <col min="9223" max="9223" width="9.140625" style="76"/>
    <col min="9224" max="9224" width="10.5703125" style="76" bestFit="1" customWidth="1"/>
    <col min="9225" max="9225" width="18.5703125" style="76" bestFit="1" customWidth="1"/>
    <col min="9226" max="9226" width="9.140625" style="76"/>
    <col min="9227" max="9227" width="10.5703125" style="76" bestFit="1" customWidth="1"/>
    <col min="9228" max="9228" width="14.140625" style="76" bestFit="1" customWidth="1"/>
    <col min="9229" max="9231" width="7.28515625" style="76" bestFit="1" customWidth="1"/>
    <col min="9232" max="9472" width="9.140625" style="76"/>
    <col min="9473" max="9473" width="37.140625" style="76" customWidth="1"/>
    <col min="9474" max="9474" width="8" style="76" customWidth="1"/>
    <col min="9475" max="9475" width="23.140625" style="76" customWidth="1"/>
    <col min="9476" max="9476" width="13.42578125" style="76" customWidth="1"/>
    <col min="9477" max="9477" width="11.85546875" style="76" customWidth="1"/>
    <col min="9478" max="9478" width="14" style="76" customWidth="1"/>
    <col min="9479" max="9479" width="9.140625" style="76"/>
    <col min="9480" max="9480" width="10.5703125" style="76" bestFit="1" customWidth="1"/>
    <col min="9481" max="9481" width="18.5703125" style="76" bestFit="1" customWidth="1"/>
    <col min="9482" max="9482" width="9.140625" style="76"/>
    <col min="9483" max="9483" width="10.5703125" style="76" bestFit="1" customWidth="1"/>
    <col min="9484" max="9484" width="14.140625" style="76" bestFit="1" customWidth="1"/>
    <col min="9485" max="9487" width="7.28515625" style="76" bestFit="1" customWidth="1"/>
    <col min="9488" max="9728" width="9.140625" style="76"/>
    <col min="9729" max="9729" width="37.140625" style="76" customWidth="1"/>
    <col min="9730" max="9730" width="8" style="76" customWidth="1"/>
    <col min="9731" max="9731" width="23.140625" style="76" customWidth="1"/>
    <col min="9732" max="9732" width="13.42578125" style="76" customWidth="1"/>
    <col min="9733" max="9733" width="11.85546875" style="76" customWidth="1"/>
    <col min="9734" max="9734" width="14" style="76" customWidth="1"/>
    <col min="9735" max="9735" width="9.140625" style="76"/>
    <col min="9736" max="9736" width="10.5703125" style="76" bestFit="1" customWidth="1"/>
    <col min="9737" max="9737" width="18.5703125" style="76" bestFit="1" customWidth="1"/>
    <col min="9738" max="9738" width="9.140625" style="76"/>
    <col min="9739" max="9739" width="10.5703125" style="76" bestFit="1" customWidth="1"/>
    <col min="9740" max="9740" width="14.140625" style="76" bestFit="1" customWidth="1"/>
    <col min="9741" max="9743" width="7.28515625" style="76" bestFit="1" customWidth="1"/>
    <col min="9744" max="9984" width="9.140625" style="76"/>
    <col min="9985" max="9985" width="37.140625" style="76" customWidth="1"/>
    <col min="9986" max="9986" width="8" style="76" customWidth="1"/>
    <col min="9987" max="9987" width="23.140625" style="76" customWidth="1"/>
    <col min="9988" max="9988" width="13.42578125" style="76" customWidth="1"/>
    <col min="9989" max="9989" width="11.85546875" style="76" customWidth="1"/>
    <col min="9990" max="9990" width="14" style="76" customWidth="1"/>
    <col min="9991" max="9991" width="9.140625" style="76"/>
    <col min="9992" max="9992" width="10.5703125" style="76" bestFit="1" customWidth="1"/>
    <col min="9993" max="9993" width="18.5703125" style="76" bestFit="1" customWidth="1"/>
    <col min="9994" max="9994" width="9.140625" style="76"/>
    <col min="9995" max="9995" width="10.5703125" style="76" bestFit="1" customWidth="1"/>
    <col min="9996" max="9996" width="14.140625" style="76" bestFit="1" customWidth="1"/>
    <col min="9997" max="9999" width="7.28515625" style="76" bestFit="1" customWidth="1"/>
    <col min="10000" max="10240" width="9.140625" style="76"/>
    <col min="10241" max="10241" width="37.140625" style="76" customWidth="1"/>
    <col min="10242" max="10242" width="8" style="76" customWidth="1"/>
    <col min="10243" max="10243" width="23.140625" style="76" customWidth="1"/>
    <col min="10244" max="10244" width="13.42578125" style="76" customWidth="1"/>
    <col min="10245" max="10245" width="11.85546875" style="76" customWidth="1"/>
    <col min="10246" max="10246" width="14" style="76" customWidth="1"/>
    <col min="10247" max="10247" width="9.140625" style="76"/>
    <col min="10248" max="10248" width="10.5703125" style="76" bestFit="1" customWidth="1"/>
    <col min="10249" max="10249" width="18.5703125" style="76" bestFit="1" customWidth="1"/>
    <col min="10250" max="10250" width="9.140625" style="76"/>
    <col min="10251" max="10251" width="10.5703125" style="76" bestFit="1" customWidth="1"/>
    <col min="10252" max="10252" width="14.140625" style="76" bestFit="1" customWidth="1"/>
    <col min="10253" max="10255" width="7.28515625" style="76" bestFit="1" customWidth="1"/>
    <col min="10256" max="10496" width="9.140625" style="76"/>
    <col min="10497" max="10497" width="37.140625" style="76" customWidth="1"/>
    <col min="10498" max="10498" width="8" style="76" customWidth="1"/>
    <col min="10499" max="10499" width="23.140625" style="76" customWidth="1"/>
    <col min="10500" max="10500" width="13.42578125" style="76" customWidth="1"/>
    <col min="10501" max="10501" width="11.85546875" style="76" customWidth="1"/>
    <col min="10502" max="10502" width="14" style="76" customWidth="1"/>
    <col min="10503" max="10503" width="9.140625" style="76"/>
    <col min="10504" max="10504" width="10.5703125" style="76" bestFit="1" customWidth="1"/>
    <col min="10505" max="10505" width="18.5703125" style="76" bestFit="1" customWidth="1"/>
    <col min="10506" max="10506" width="9.140625" style="76"/>
    <col min="10507" max="10507" width="10.5703125" style="76" bestFit="1" customWidth="1"/>
    <col min="10508" max="10508" width="14.140625" style="76" bestFit="1" customWidth="1"/>
    <col min="10509" max="10511" width="7.28515625" style="76" bestFit="1" customWidth="1"/>
    <col min="10512" max="10752" width="9.140625" style="76"/>
    <col min="10753" max="10753" width="37.140625" style="76" customWidth="1"/>
    <col min="10754" max="10754" width="8" style="76" customWidth="1"/>
    <col min="10755" max="10755" width="23.140625" style="76" customWidth="1"/>
    <col min="10756" max="10756" width="13.42578125" style="76" customWidth="1"/>
    <col min="10757" max="10757" width="11.85546875" style="76" customWidth="1"/>
    <col min="10758" max="10758" width="14" style="76" customWidth="1"/>
    <col min="10759" max="10759" width="9.140625" style="76"/>
    <col min="10760" max="10760" width="10.5703125" style="76" bestFit="1" customWidth="1"/>
    <col min="10761" max="10761" width="18.5703125" style="76" bestFit="1" customWidth="1"/>
    <col min="10762" max="10762" width="9.140625" style="76"/>
    <col min="10763" max="10763" width="10.5703125" style="76" bestFit="1" customWidth="1"/>
    <col min="10764" max="10764" width="14.140625" style="76" bestFit="1" customWidth="1"/>
    <col min="10765" max="10767" width="7.28515625" style="76" bestFit="1" customWidth="1"/>
    <col min="10768" max="11008" width="9.140625" style="76"/>
    <col min="11009" max="11009" width="37.140625" style="76" customWidth="1"/>
    <col min="11010" max="11010" width="8" style="76" customWidth="1"/>
    <col min="11011" max="11011" width="23.140625" style="76" customWidth="1"/>
    <col min="11012" max="11012" width="13.42578125" style="76" customWidth="1"/>
    <col min="11013" max="11013" width="11.85546875" style="76" customWidth="1"/>
    <col min="11014" max="11014" width="14" style="76" customWidth="1"/>
    <col min="11015" max="11015" width="9.140625" style="76"/>
    <col min="11016" max="11016" width="10.5703125" style="76" bestFit="1" customWidth="1"/>
    <col min="11017" max="11017" width="18.5703125" style="76" bestFit="1" customWidth="1"/>
    <col min="11018" max="11018" width="9.140625" style="76"/>
    <col min="11019" max="11019" width="10.5703125" style="76" bestFit="1" customWidth="1"/>
    <col min="11020" max="11020" width="14.140625" style="76" bestFit="1" customWidth="1"/>
    <col min="11021" max="11023" width="7.28515625" style="76" bestFit="1" customWidth="1"/>
    <col min="11024" max="11264" width="9.140625" style="76"/>
    <col min="11265" max="11265" width="37.140625" style="76" customWidth="1"/>
    <col min="11266" max="11266" width="8" style="76" customWidth="1"/>
    <col min="11267" max="11267" width="23.140625" style="76" customWidth="1"/>
    <col min="11268" max="11268" width="13.42578125" style="76" customWidth="1"/>
    <col min="11269" max="11269" width="11.85546875" style="76" customWidth="1"/>
    <col min="11270" max="11270" width="14" style="76" customWidth="1"/>
    <col min="11271" max="11271" width="9.140625" style="76"/>
    <col min="11272" max="11272" width="10.5703125" style="76" bestFit="1" customWidth="1"/>
    <col min="11273" max="11273" width="18.5703125" style="76" bestFit="1" customWidth="1"/>
    <col min="11274" max="11274" width="9.140625" style="76"/>
    <col min="11275" max="11275" width="10.5703125" style="76" bestFit="1" customWidth="1"/>
    <col min="11276" max="11276" width="14.140625" style="76" bestFit="1" customWidth="1"/>
    <col min="11277" max="11279" width="7.28515625" style="76" bestFit="1" customWidth="1"/>
    <col min="11280" max="11520" width="9.140625" style="76"/>
    <col min="11521" max="11521" width="37.140625" style="76" customWidth="1"/>
    <col min="11522" max="11522" width="8" style="76" customWidth="1"/>
    <col min="11523" max="11523" width="23.140625" style="76" customWidth="1"/>
    <col min="11524" max="11524" width="13.42578125" style="76" customWidth="1"/>
    <col min="11525" max="11525" width="11.85546875" style="76" customWidth="1"/>
    <col min="11526" max="11526" width="14" style="76" customWidth="1"/>
    <col min="11527" max="11527" width="9.140625" style="76"/>
    <col min="11528" max="11528" width="10.5703125" style="76" bestFit="1" customWidth="1"/>
    <col min="11529" max="11529" width="18.5703125" style="76" bestFit="1" customWidth="1"/>
    <col min="11530" max="11530" width="9.140625" style="76"/>
    <col min="11531" max="11531" width="10.5703125" style="76" bestFit="1" customWidth="1"/>
    <col min="11532" max="11532" width="14.140625" style="76" bestFit="1" customWidth="1"/>
    <col min="11533" max="11535" width="7.28515625" style="76" bestFit="1" customWidth="1"/>
    <col min="11536" max="11776" width="9.140625" style="76"/>
    <col min="11777" max="11777" width="37.140625" style="76" customWidth="1"/>
    <col min="11778" max="11778" width="8" style="76" customWidth="1"/>
    <col min="11779" max="11779" width="23.140625" style="76" customWidth="1"/>
    <col min="11780" max="11780" width="13.42578125" style="76" customWidth="1"/>
    <col min="11781" max="11781" width="11.85546875" style="76" customWidth="1"/>
    <col min="11782" max="11782" width="14" style="76" customWidth="1"/>
    <col min="11783" max="11783" width="9.140625" style="76"/>
    <col min="11784" max="11784" width="10.5703125" style="76" bestFit="1" customWidth="1"/>
    <col min="11785" max="11785" width="18.5703125" style="76" bestFit="1" customWidth="1"/>
    <col min="11786" max="11786" width="9.140625" style="76"/>
    <col min="11787" max="11787" width="10.5703125" style="76" bestFit="1" customWidth="1"/>
    <col min="11788" max="11788" width="14.140625" style="76" bestFit="1" customWidth="1"/>
    <col min="11789" max="11791" width="7.28515625" style="76" bestFit="1" customWidth="1"/>
    <col min="11792" max="12032" width="9.140625" style="76"/>
    <col min="12033" max="12033" width="37.140625" style="76" customWidth="1"/>
    <col min="12034" max="12034" width="8" style="76" customWidth="1"/>
    <col min="12035" max="12035" width="23.140625" style="76" customWidth="1"/>
    <col min="12036" max="12036" width="13.42578125" style="76" customWidth="1"/>
    <col min="12037" max="12037" width="11.85546875" style="76" customWidth="1"/>
    <col min="12038" max="12038" width="14" style="76" customWidth="1"/>
    <col min="12039" max="12039" width="9.140625" style="76"/>
    <col min="12040" max="12040" width="10.5703125" style="76" bestFit="1" customWidth="1"/>
    <col min="12041" max="12041" width="18.5703125" style="76" bestFit="1" customWidth="1"/>
    <col min="12042" max="12042" width="9.140625" style="76"/>
    <col min="12043" max="12043" width="10.5703125" style="76" bestFit="1" customWidth="1"/>
    <col min="12044" max="12044" width="14.140625" style="76" bestFit="1" customWidth="1"/>
    <col min="12045" max="12047" width="7.28515625" style="76" bestFit="1" customWidth="1"/>
    <col min="12048" max="12288" width="9.140625" style="76"/>
    <col min="12289" max="12289" width="37.140625" style="76" customWidth="1"/>
    <col min="12290" max="12290" width="8" style="76" customWidth="1"/>
    <col min="12291" max="12291" width="23.140625" style="76" customWidth="1"/>
    <col min="12292" max="12292" width="13.42578125" style="76" customWidth="1"/>
    <col min="12293" max="12293" width="11.85546875" style="76" customWidth="1"/>
    <col min="12294" max="12294" width="14" style="76" customWidth="1"/>
    <col min="12295" max="12295" width="9.140625" style="76"/>
    <col min="12296" max="12296" width="10.5703125" style="76" bestFit="1" customWidth="1"/>
    <col min="12297" max="12297" width="18.5703125" style="76" bestFit="1" customWidth="1"/>
    <col min="12298" max="12298" width="9.140625" style="76"/>
    <col min="12299" max="12299" width="10.5703125" style="76" bestFit="1" customWidth="1"/>
    <col min="12300" max="12300" width="14.140625" style="76" bestFit="1" customWidth="1"/>
    <col min="12301" max="12303" width="7.28515625" style="76" bestFit="1" customWidth="1"/>
    <col min="12304" max="12544" width="9.140625" style="76"/>
    <col min="12545" max="12545" width="37.140625" style="76" customWidth="1"/>
    <col min="12546" max="12546" width="8" style="76" customWidth="1"/>
    <col min="12547" max="12547" width="23.140625" style="76" customWidth="1"/>
    <col min="12548" max="12548" width="13.42578125" style="76" customWidth="1"/>
    <col min="12549" max="12549" width="11.85546875" style="76" customWidth="1"/>
    <col min="12550" max="12550" width="14" style="76" customWidth="1"/>
    <col min="12551" max="12551" width="9.140625" style="76"/>
    <col min="12552" max="12552" width="10.5703125" style="76" bestFit="1" customWidth="1"/>
    <col min="12553" max="12553" width="18.5703125" style="76" bestFit="1" customWidth="1"/>
    <col min="12554" max="12554" width="9.140625" style="76"/>
    <col min="12555" max="12555" width="10.5703125" style="76" bestFit="1" customWidth="1"/>
    <col min="12556" max="12556" width="14.140625" style="76" bestFit="1" customWidth="1"/>
    <col min="12557" max="12559" width="7.28515625" style="76" bestFit="1" customWidth="1"/>
    <col min="12560" max="12800" width="9.140625" style="76"/>
    <col min="12801" max="12801" width="37.140625" style="76" customWidth="1"/>
    <col min="12802" max="12802" width="8" style="76" customWidth="1"/>
    <col min="12803" max="12803" width="23.140625" style="76" customWidth="1"/>
    <col min="12804" max="12804" width="13.42578125" style="76" customWidth="1"/>
    <col min="12805" max="12805" width="11.85546875" style="76" customWidth="1"/>
    <col min="12806" max="12806" width="14" style="76" customWidth="1"/>
    <col min="12807" max="12807" width="9.140625" style="76"/>
    <col min="12808" max="12808" width="10.5703125" style="76" bestFit="1" customWidth="1"/>
    <col min="12809" max="12809" width="18.5703125" style="76" bestFit="1" customWidth="1"/>
    <col min="12810" max="12810" width="9.140625" style="76"/>
    <col min="12811" max="12811" width="10.5703125" style="76" bestFit="1" customWidth="1"/>
    <col min="12812" max="12812" width="14.140625" style="76" bestFit="1" customWidth="1"/>
    <col min="12813" max="12815" width="7.28515625" style="76" bestFit="1" customWidth="1"/>
    <col min="12816" max="13056" width="9.140625" style="76"/>
    <col min="13057" max="13057" width="37.140625" style="76" customWidth="1"/>
    <col min="13058" max="13058" width="8" style="76" customWidth="1"/>
    <col min="13059" max="13059" width="23.140625" style="76" customWidth="1"/>
    <col min="13060" max="13060" width="13.42578125" style="76" customWidth="1"/>
    <col min="13061" max="13061" width="11.85546875" style="76" customWidth="1"/>
    <col min="13062" max="13062" width="14" style="76" customWidth="1"/>
    <col min="13063" max="13063" width="9.140625" style="76"/>
    <col min="13064" max="13064" width="10.5703125" style="76" bestFit="1" customWidth="1"/>
    <col min="13065" max="13065" width="18.5703125" style="76" bestFit="1" customWidth="1"/>
    <col min="13066" max="13066" width="9.140625" style="76"/>
    <col min="13067" max="13067" width="10.5703125" style="76" bestFit="1" customWidth="1"/>
    <col min="13068" max="13068" width="14.140625" style="76" bestFit="1" customWidth="1"/>
    <col min="13069" max="13071" width="7.28515625" style="76" bestFit="1" customWidth="1"/>
    <col min="13072" max="13312" width="9.140625" style="76"/>
    <col min="13313" max="13313" width="37.140625" style="76" customWidth="1"/>
    <col min="13314" max="13314" width="8" style="76" customWidth="1"/>
    <col min="13315" max="13315" width="23.140625" style="76" customWidth="1"/>
    <col min="13316" max="13316" width="13.42578125" style="76" customWidth="1"/>
    <col min="13317" max="13317" width="11.85546875" style="76" customWidth="1"/>
    <col min="13318" max="13318" width="14" style="76" customWidth="1"/>
    <col min="13319" max="13319" width="9.140625" style="76"/>
    <col min="13320" max="13320" width="10.5703125" style="76" bestFit="1" customWidth="1"/>
    <col min="13321" max="13321" width="18.5703125" style="76" bestFit="1" customWidth="1"/>
    <col min="13322" max="13322" width="9.140625" style="76"/>
    <col min="13323" max="13323" width="10.5703125" style="76" bestFit="1" customWidth="1"/>
    <col min="13324" max="13324" width="14.140625" style="76" bestFit="1" customWidth="1"/>
    <col min="13325" max="13327" width="7.28515625" style="76" bestFit="1" customWidth="1"/>
    <col min="13328" max="13568" width="9.140625" style="76"/>
    <col min="13569" max="13569" width="37.140625" style="76" customWidth="1"/>
    <col min="13570" max="13570" width="8" style="76" customWidth="1"/>
    <col min="13571" max="13571" width="23.140625" style="76" customWidth="1"/>
    <col min="13572" max="13572" width="13.42578125" style="76" customWidth="1"/>
    <col min="13573" max="13573" width="11.85546875" style="76" customWidth="1"/>
    <col min="13574" max="13574" width="14" style="76" customWidth="1"/>
    <col min="13575" max="13575" width="9.140625" style="76"/>
    <col min="13576" max="13576" width="10.5703125" style="76" bestFit="1" customWidth="1"/>
    <col min="13577" max="13577" width="18.5703125" style="76" bestFit="1" customWidth="1"/>
    <col min="13578" max="13578" width="9.140625" style="76"/>
    <col min="13579" max="13579" width="10.5703125" style="76" bestFit="1" customWidth="1"/>
    <col min="13580" max="13580" width="14.140625" style="76" bestFit="1" customWidth="1"/>
    <col min="13581" max="13583" width="7.28515625" style="76" bestFit="1" customWidth="1"/>
    <col min="13584" max="13824" width="9.140625" style="76"/>
    <col min="13825" max="13825" width="37.140625" style="76" customWidth="1"/>
    <col min="13826" max="13826" width="8" style="76" customWidth="1"/>
    <col min="13827" max="13827" width="23.140625" style="76" customWidth="1"/>
    <col min="13828" max="13828" width="13.42578125" style="76" customWidth="1"/>
    <col min="13829" max="13829" width="11.85546875" style="76" customWidth="1"/>
    <col min="13830" max="13830" width="14" style="76" customWidth="1"/>
    <col min="13831" max="13831" width="9.140625" style="76"/>
    <col min="13832" max="13832" width="10.5703125" style="76" bestFit="1" customWidth="1"/>
    <col min="13833" max="13833" width="18.5703125" style="76" bestFit="1" customWidth="1"/>
    <col min="13834" max="13834" width="9.140625" style="76"/>
    <col min="13835" max="13835" width="10.5703125" style="76" bestFit="1" customWidth="1"/>
    <col min="13836" max="13836" width="14.140625" style="76" bestFit="1" customWidth="1"/>
    <col min="13837" max="13839" width="7.28515625" style="76" bestFit="1" customWidth="1"/>
    <col min="13840" max="14080" width="9.140625" style="76"/>
    <col min="14081" max="14081" width="37.140625" style="76" customWidth="1"/>
    <col min="14082" max="14082" width="8" style="76" customWidth="1"/>
    <col min="14083" max="14083" width="23.140625" style="76" customWidth="1"/>
    <col min="14084" max="14084" width="13.42578125" style="76" customWidth="1"/>
    <col min="14085" max="14085" width="11.85546875" style="76" customWidth="1"/>
    <col min="14086" max="14086" width="14" style="76" customWidth="1"/>
    <col min="14087" max="14087" width="9.140625" style="76"/>
    <col min="14088" max="14088" width="10.5703125" style="76" bestFit="1" customWidth="1"/>
    <col min="14089" max="14089" width="18.5703125" style="76" bestFit="1" customWidth="1"/>
    <col min="14090" max="14090" width="9.140625" style="76"/>
    <col min="14091" max="14091" width="10.5703125" style="76" bestFit="1" customWidth="1"/>
    <col min="14092" max="14092" width="14.140625" style="76" bestFit="1" customWidth="1"/>
    <col min="14093" max="14095" width="7.28515625" style="76" bestFit="1" customWidth="1"/>
    <col min="14096" max="14336" width="9.140625" style="76"/>
    <col min="14337" max="14337" width="37.140625" style="76" customWidth="1"/>
    <col min="14338" max="14338" width="8" style="76" customWidth="1"/>
    <col min="14339" max="14339" width="23.140625" style="76" customWidth="1"/>
    <col min="14340" max="14340" width="13.42578125" style="76" customWidth="1"/>
    <col min="14341" max="14341" width="11.85546875" style="76" customWidth="1"/>
    <col min="14342" max="14342" width="14" style="76" customWidth="1"/>
    <col min="14343" max="14343" width="9.140625" style="76"/>
    <col min="14344" max="14344" width="10.5703125" style="76" bestFit="1" customWidth="1"/>
    <col min="14345" max="14345" width="18.5703125" style="76" bestFit="1" customWidth="1"/>
    <col min="14346" max="14346" width="9.140625" style="76"/>
    <col min="14347" max="14347" width="10.5703125" style="76" bestFit="1" customWidth="1"/>
    <col min="14348" max="14348" width="14.140625" style="76" bestFit="1" customWidth="1"/>
    <col min="14349" max="14351" width="7.28515625" style="76" bestFit="1" customWidth="1"/>
    <col min="14352" max="14592" width="9.140625" style="76"/>
    <col min="14593" max="14593" width="37.140625" style="76" customWidth="1"/>
    <col min="14594" max="14594" width="8" style="76" customWidth="1"/>
    <col min="14595" max="14595" width="23.140625" style="76" customWidth="1"/>
    <col min="14596" max="14596" width="13.42578125" style="76" customWidth="1"/>
    <col min="14597" max="14597" width="11.85546875" style="76" customWidth="1"/>
    <col min="14598" max="14598" width="14" style="76" customWidth="1"/>
    <col min="14599" max="14599" width="9.140625" style="76"/>
    <col min="14600" max="14600" width="10.5703125" style="76" bestFit="1" customWidth="1"/>
    <col min="14601" max="14601" width="18.5703125" style="76" bestFit="1" customWidth="1"/>
    <col min="14602" max="14602" width="9.140625" style="76"/>
    <col min="14603" max="14603" width="10.5703125" style="76" bestFit="1" customWidth="1"/>
    <col min="14604" max="14604" width="14.140625" style="76" bestFit="1" customWidth="1"/>
    <col min="14605" max="14607" width="7.28515625" style="76" bestFit="1" customWidth="1"/>
    <col min="14608" max="14848" width="9.140625" style="76"/>
    <col min="14849" max="14849" width="37.140625" style="76" customWidth="1"/>
    <col min="14850" max="14850" width="8" style="76" customWidth="1"/>
    <col min="14851" max="14851" width="23.140625" style="76" customWidth="1"/>
    <col min="14852" max="14852" width="13.42578125" style="76" customWidth="1"/>
    <col min="14853" max="14853" width="11.85546875" style="76" customWidth="1"/>
    <col min="14854" max="14854" width="14" style="76" customWidth="1"/>
    <col min="14855" max="14855" width="9.140625" style="76"/>
    <col min="14856" max="14856" width="10.5703125" style="76" bestFit="1" customWidth="1"/>
    <col min="14857" max="14857" width="18.5703125" style="76" bestFit="1" customWidth="1"/>
    <col min="14858" max="14858" width="9.140625" style="76"/>
    <col min="14859" max="14859" width="10.5703125" style="76" bestFit="1" customWidth="1"/>
    <col min="14860" max="14860" width="14.140625" style="76" bestFit="1" customWidth="1"/>
    <col min="14861" max="14863" width="7.28515625" style="76" bestFit="1" customWidth="1"/>
    <col min="14864" max="15104" width="9.140625" style="76"/>
    <col min="15105" max="15105" width="37.140625" style="76" customWidth="1"/>
    <col min="15106" max="15106" width="8" style="76" customWidth="1"/>
    <col min="15107" max="15107" width="23.140625" style="76" customWidth="1"/>
    <col min="15108" max="15108" width="13.42578125" style="76" customWidth="1"/>
    <col min="15109" max="15109" width="11.85546875" style="76" customWidth="1"/>
    <col min="15110" max="15110" width="14" style="76" customWidth="1"/>
    <col min="15111" max="15111" width="9.140625" style="76"/>
    <col min="15112" max="15112" width="10.5703125" style="76" bestFit="1" customWidth="1"/>
    <col min="15113" max="15113" width="18.5703125" style="76" bestFit="1" customWidth="1"/>
    <col min="15114" max="15114" width="9.140625" style="76"/>
    <col min="15115" max="15115" width="10.5703125" style="76" bestFit="1" customWidth="1"/>
    <col min="15116" max="15116" width="14.140625" style="76" bestFit="1" customWidth="1"/>
    <col min="15117" max="15119" width="7.28515625" style="76" bestFit="1" customWidth="1"/>
    <col min="15120" max="15360" width="9.140625" style="76"/>
    <col min="15361" max="15361" width="37.140625" style="76" customWidth="1"/>
    <col min="15362" max="15362" width="8" style="76" customWidth="1"/>
    <col min="15363" max="15363" width="23.140625" style="76" customWidth="1"/>
    <col min="15364" max="15364" width="13.42578125" style="76" customWidth="1"/>
    <col min="15365" max="15365" width="11.85546875" style="76" customWidth="1"/>
    <col min="15366" max="15366" width="14" style="76" customWidth="1"/>
    <col min="15367" max="15367" width="9.140625" style="76"/>
    <col min="15368" max="15368" width="10.5703125" style="76" bestFit="1" customWidth="1"/>
    <col min="15369" max="15369" width="18.5703125" style="76" bestFit="1" customWidth="1"/>
    <col min="15370" max="15370" width="9.140625" style="76"/>
    <col min="15371" max="15371" width="10.5703125" style="76" bestFit="1" customWidth="1"/>
    <col min="15372" max="15372" width="14.140625" style="76" bestFit="1" customWidth="1"/>
    <col min="15373" max="15375" width="7.28515625" style="76" bestFit="1" customWidth="1"/>
    <col min="15376" max="15616" width="9.140625" style="76"/>
    <col min="15617" max="15617" width="37.140625" style="76" customWidth="1"/>
    <col min="15618" max="15618" width="8" style="76" customWidth="1"/>
    <col min="15619" max="15619" width="23.140625" style="76" customWidth="1"/>
    <col min="15620" max="15620" width="13.42578125" style="76" customWidth="1"/>
    <col min="15621" max="15621" width="11.85546875" style="76" customWidth="1"/>
    <col min="15622" max="15622" width="14" style="76" customWidth="1"/>
    <col min="15623" max="15623" width="9.140625" style="76"/>
    <col min="15624" max="15624" width="10.5703125" style="76" bestFit="1" customWidth="1"/>
    <col min="15625" max="15625" width="18.5703125" style="76" bestFit="1" customWidth="1"/>
    <col min="15626" max="15626" width="9.140625" style="76"/>
    <col min="15627" max="15627" width="10.5703125" style="76" bestFit="1" customWidth="1"/>
    <col min="15628" max="15628" width="14.140625" style="76" bestFit="1" customWidth="1"/>
    <col min="15629" max="15631" width="7.28515625" style="76" bestFit="1" customWidth="1"/>
    <col min="15632" max="15872" width="9.140625" style="76"/>
    <col min="15873" max="15873" width="37.140625" style="76" customWidth="1"/>
    <col min="15874" max="15874" width="8" style="76" customWidth="1"/>
    <col min="15875" max="15875" width="23.140625" style="76" customWidth="1"/>
    <col min="15876" max="15876" width="13.42578125" style="76" customWidth="1"/>
    <col min="15877" max="15877" width="11.85546875" style="76" customWidth="1"/>
    <col min="15878" max="15878" width="14" style="76" customWidth="1"/>
    <col min="15879" max="15879" width="9.140625" style="76"/>
    <col min="15880" max="15880" width="10.5703125" style="76" bestFit="1" customWidth="1"/>
    <col min="15881" max="15881" width="18.5703125" style="76" bestFit="1" customWidth="1"/>
    <col min="15882" max="15882" width="9.140625" style="76"/>
    <col min="15883" max="15883" width="10.5703125" style="76" bestFit="1" customWidth="1"/>
    <col min="15884" max="15884" width="14.140625" style="76" bestFit="1" customWidth="1"/>
    <col min="15885" max="15887" width="7.28515625" style="76" bestFit="1" customWidth="1"/>
    <col min="15888" max="16128" width="9.140625" style="76"/>
    <col min="16129" max="16129" width="37.140625" style="76" customWidth="1"/>
    <col min="16130" max="16130" width="8" style="76" customWidth="1"/>
    <col min="16131" max="16131" width="23.140625" style="76" customWidth="1"/>
    <col min="16132" max="16132" width="13.42578125" style="76" customWidth="1"/>
    <col min="16133" max="16133" width="11.85546875" style="76" customWidth="1"/>
    <col min="16134" max="16134" width="14" style="76" customWidth="1"/>
    <col min="16135" max="16135" width="9.140625" style="76"/>
    <col min="16136" max="16136" width="10.5703125" style="76" bestFit="1" customWidth="1"/>
    <col min="16137" max="16137" width="18.5703125" style="76" bestFit="1" customWidth="1"/>
    <col min="16138" max="16138" width="9.140625" style="76"/>
    <col min="16139" max="16139" width="10.5703125" style="76" bestFit="1" customWidth="1"/>
    <col min="16140" max="16140" width="14.140625" style="76" bestFit="1" customWidth="1"/>
    <col min="16141" max="16143" width="7.28515625" style="76" bestFit="1" customWidth="1"/>
    <col min="16144" max="16384" width="9.140625" style="76"/>
  </cols>
  <sheetData>
    <row r="1" spans="1:18" x14ac:dyDescent="0.2"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x14ac:dyDescent="0.2">
      <c r="E2" s="78" t="s">
        <v>391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x14ac:dyDescent="0.2">
      <c r="E3" s="78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B4" s="79" t="s">
        <v>392</v>
      </c>
      <c r="E4" s="78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6.75" customHeight="1" x14ac:dyDescent="0.2">
      <c r="E5" s="78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2.75" customHeight="1" x14ac:dyDescent="0.2">
      <c r="A6" s="80"/>
      <c r="B6" s="81"/>
      <c r="C6" s="82" t="s">
        <v>393</v>
      </c>
      <c r="D6" s="83"/>
      <c r="E6" s="164" t="s">
        <v>394</v>
      </c>
      <c r="F6" s="164" t="s">
        <v>26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x14ac:dyDescent="0.2">
      <c r="A7" s="84"/>
      <c r="C7" s="85" t="s">
        <v>395</v>
      </c>
      <c r="D7" s="86" t="s">
        <v>396</v>
      </c>
      <c r="E7" s="165"/>
      <c r="F7" s="165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x14ac:dyDescent="0.2">
      <c r="A8" s="87" t="s">
        <v>21</v>
      </c>
      <c r="B8" s="87" t="s">
        <v>397</v>
      </c>
      <c r="C8" s="88" t="s">
        <v>398</v>
      </c>
      <c r="D8" s="86" t="s">
        <v>399</v>
      </c>
      <c r="E8" s="165"/>
      <c r="F8" s="165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x14ac:dyDescent="0.2">
      <c r="A9" s="89"/>
      <c r="B9" s="87" t="s">
        <v>400</v>
      </c>
      <c r="C9" s="85" t="s">
        <v>401</v>
      </c>
      <c r="D9" s="90" t="s">
        <v>402</v>
      </c>
      <c r="E9" s="165"/>
      <c r="F9" s="165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x14ac:dyDescent="0.2">
      <c r="A10" s="89"/>
      <c r="B10" s="87" t="s">
        <v>403</v>
      </c>
      <c r="C10" s="88" t="s">
        <v>404</v>
      </c>
      <c r="D10" s="86"/>
      <c r="E10" s="165"/>
      <c r="F10" s="165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x14ac:dyDescent="0.2">
      <c r="A11" s="91">
        <v>1</v>
      </c>
      <c r="B11" s="92">
        <v>2</v>
      </c>
      <c r="C11" s="93">
        <v>3</v>
      </c>
      <c r="D11" s="94">
        <v>4</v>
      </c>
      <c r="E11" s="94">
        <v>5</v>
      </c>
      <c r="F11" s="94">
        <v>6</v>
      </c>
      <c r="G11" s="77"/>
      <c r="H11" s="95"/>
      <c r="I11" s="95"/>
      <c r="K11" s="77"/>
      <c r="L11" s="77"/>
      <c r="M11" s="77"/>
      <c r="N11" s="77"/>
      <c r="O11" s="77"/>
      <c r="P11" s="77"/>
      <c r="Q11" s="77"/>
      <c r="R11" s="77"/>
    </row>
    <row r="12" spans="1:18" hidden="1" x14ac:dyDescent="0.2">
      <c r="A12" s="96" t="s">
        <v>405</v>
      </c>
      <c r="B12" s="97"/>
      <c r="C12" s="98"/>
      <c r="D12" s="99" t="s">
        <v>40</v>
      </c>
      <c r="E12" s="99" t="s">
        <v>40</v>
      </c>
      <c r="F12" s="100" t="s">
        <v>40</v>
      </c>
      <c r="G12" s="77"/>
      <c r="H12" s="95"/>
      <c r="I12" s="95"/>
      <c r="K12" s="77"/>
      <c r="L12" s="77"/>
      <c r="M12" s="77"/>
      <c r="N12" s="77"/>
      <c r="O12" s="77"/>
      <c r="P12" s="77"/>
      <c r="Q12" s="77"/>
      <c r="R12" s="77"/>
    </row>
    <row r="13" spans="1:18" ht="22.5" x14ac:dyDescent="0.2">
      <c r="A13" s="101" t="s">
        <v>370</v>
      </c>
      <c r="B13" s="102">
        <v>500</v>
      </c>
      <c r="C13" s="103" t="s">
        <v>94</v>
      </c>
      <c r="D13" s="104" t="str">
        <f>D16</f>
        <v>-</v>
      </c>
      <c r="E13" s="104">
        <f>E16</f>
        <v>-2537368.75</v>
      </c>
      <c r="F13" s="105">
        <v>2537368.75</v>
      </c>
      <c r="G13" s="77"/>
      <c r="H13" s="95"/>
      <c r="I13" s="95"/>
      <c r="K13" s="77"/>
      <c r="L13" s="77"/>
      <c r="M13" s="77"/>
      <c r="N13" s="77"/>
      <c r="O13" s="77"/>
      <c r="P13" s="77"/>
      <c r="Q13" s="77"/>
      <c r="R13" s="77"/>
    </row>
    <row r="14" spans="1:18" ht="33.75" x14ac:dyDescent="0.2">
      <c r="A14" s="101" t="s">
        <v>406</v>
      </c>
      <c r="B14" s="102">
        <v>520</v>
      </c>
      <c r="C14" s="103" t="s">
        <v>94</v>
      </c>
      <c r="D14" s="104" t="s">
        <v>40</v>
      </c>
      <c r="E14" s="104" t="s">
        <v>40</v>
      </c>
      <c r="F14" s="105" t="s">
        <v>40</v>
      </c>
      <c r="G14" s="77"/>
      <c r="H14" s="95"/>
      <c r="I14" s="95"/>
      <c r="K14" s="77"/>
      <c r="L14" s="77"/>
      <c r="M14" s="77"/>
      <c r="N14" s="77"/>
      <c r="O14" s="77"/>
      <c r="P14" s="77"/>
      <c r="Q14" s="77"/>
      <c r="R14" s="77"/>
    </row>
    <row r="15" spans="1:18" x14ac:dyDescent="0.2">
      <c r="A15" s="101" t="s">
        <v>371</v>
      </c>
      <c r="B15" s="102"/>
      <c r="C15" s="103"/>
      <c r="D15" s="104" t="s">
        <v>40</v>
      </c>
      <c r="E15" s="104" t="s">
        <v>40</v>
      </c>
      <c r="F15" s="104" t="s">
        <v>40</v>
      </c>
      <c r="G15" s="77"/>
      <c r="H15" s="95"/>
      <c r="I15" s="95"/>
      <c r="K15" s="77"/>
      <c r="L15" s="77"/>
      <c r="M15" s="77"/>
      <c r="N15" s="77"/>
      <c r="O15" s="77"/>
      <c r="P15" s="77"/>
      <c r="Q15" s="77"/>
      <c r="R15" s="77"/>
    </row>
    <row r="16" spans="1:18" ht="22.5" x14ac:dyDescent="0.2">
      <c r="A16" s="101" t="s">
        <v>407</v>
      </c>
      <c r="B16" s="102">
        <v>700</v>
      </c>
      <c r="C16" s="103" t="s">
        <v>408</v>
      </c>
      <c r="D16" s="104" t="s">
        <v>40</v>
      </c>
      <c r="E16" s="104">
        <f>E21+E25</f>
        <v>-2537368.75</v>
      </c>
      <c r="F16" s="105">
        <v>2537368.75</v>
      </c>
      <c r="G16" s="77"/>
      <c r="H16" s="95"/>
      <c r="I16" s="95"/>
      <c r="K16" s="77"/>
      <c r="L16" s="77"/>
      <c r="M16" s="77"/>
      <c r="N16" s="77"/>
      <c r="O16" s="77"/>
      <c r="P16" s="77"/>
      <c r="Q16" s="77"/>
      <c r="R16" s="77"/>
    </row>
    <row r="17" spans="1:18" ht="22.5" x14ac:dyDescent="0.2">
      <c r="A17" s="101" t="s">
        <v>409</v>
      </c>
      <c r="B17" s="102">
        <v>700</v>
      </c>
      <c r="C17" s="103" t="s">
        <v>410</v>
      </c>
      <c r="D17" s="104" t="s">
        <v>40</v>
      </c>
      <c r="E17" s="104">
        <f>E16</f>
        <v>-2537368.75</v>
      </c>
      <c r="F17" s="105">
        <v>2537368.75</v>
      </c>
      <c r="G17" s="77"/>
      <c r="H17" s="95"/>
      <c r="I17" s="95"/>
      <c r="K17" s="77"/>
      <c r="L17" s="77"/>
      <c r="M17" s="77"/>
      <c r="N17" s="77"/>
      <c r="O17" s="77"/>
      <c r="P17" s="77"/>
      <c r="Q17" s="77"/>
      <c r="R17" s="77"/>
    </row>
    <row r="18" spans="1:18" x14ac:dyDescent="0.2">
      <c r="A18" s="101" t="s">
        <v>411</v>
      </c>
      <c r="B18" s="102">
        <v>710</v>
      </c>
      <c r="C18" s="103" t="s">
        <v>412</v>
      </c>
      <c r="D18" s="104">
        <f t="shared" ref="D18:E20" si="0">D19</f>
        <v>-13789500</v>
      </c>
      <c r="E18" s="104">
        <f t="shared" si="0"/>
        <v>-14164867.140000001</v>
      </c>
      <c r="F18" s="106" t="s">
        <v>94</v>
      </c>
      <c r="G18" s="77"/>
      <c r="H18" s="95"/>
      <c r="I18" s="95"/>
      <c r="K18" s="77"/>
      <c r="L18" s="77"/>
      <c r="M18" s="77"/>
      <c r="N18" s="77"/>
      <c r="O18" s="77"/>
      <c r="P18" s="77"/>
      <c r="Q18" s="77"/>
      <c r="R18" s="77"/>
    </row>
    <row r="19" spans="1:18" ht="22.5" x14ac:dyDescent="0.2">
      <c r="A19" s="101" t="s">
        <v>413</v>
      </c>
      <c r="B19" s="102">
        <v>710</v>
      </c>
      <c r="C19" s="103" t="s">
        <v>414</v>
      </c>
      <c r="D19" s="104">
        <f t="shared" si="0"/>
        <v>-13789500</v>
      </c>
      <c r="E19" s="104">
        <f t="shared" si="0"/>
        <v>-14164867.140000001</v>
      </c>
      <c r="F19" s="106" t="s">
        <v>94</v>
      </c>
      <c r="G19" s="77"/>
      <c r="H19" s="95"/>
      <c r="I19" s="95"/>
      <c r="K19" s="77"/>
      <c r="L19" s="77"/>
      <c r="M19" s="77"/>
      <c r="N19" s="77"/>
      <c r="O19" s="77"/>
      <c r="P19" s="77"/>
      <c r="Q19" s="77"/>
      <c r="R19" s="77"/>
    </row>
    <row r="20" spans="1:18" ht="22.5" x14ac:dyDescent="0.2">
      <c r="A20" s="101" t="s">
        <v>415</v>
      </c>
      <c r="B20" s="102">
        <v>710</v>
      </c>
      <c r="C20" s="103" t="s">
        <v>416</v>
      </c>
      <c r="D20" s="104">
        <f t="shared" si="0"/>
        <v>-13789500</v>
      </c>
      <c r="E20" s="104">
        <f t="shared" si="0"/>
        <v>-14164867.140000001</v>
      </c>
      <c r="F20" s="106" t="s">
        <v>94</v>
      </c>
      <c r="G20" s="77"/>
      <c r="H20" s="95"/>
      <c r="I20" s="95"/>
      <c r="K20" s="77"/>
      <c r="L20" s="77"/>
      <c r="M20" s="77"/>
      <c r="N20" s="77"/>
      <c r="O20" s="77"/>
      <c r="P20" s="77"/>
      <c r="Q20" s="77"/>
      <c r="R20" s="77"/>
    </row>
    <row r="21" spans="1:18" ht="22.5" x14ac:dyDescent="0.2">
      <c r="A21" s="101" t="s">
        <v>372</v>
      </c>
      <c r="B21" s="102">
        <v>710</v>
      </c>
      <c r="C21" s="103" t="s">
        <v>417</v>
      </c>
      <c r="D21" s="27">
        <v>-13789500</v>
      </c>
      <c r="E21" s="55">
        <v>-14164867.140000001</v>
      </c>
      <c r="F21" s="106" t="s">
        <v>94</v>
      </c>
      <c r="G21" s="77"/>
      <c r="H21" s="95"/>
      <c r="I21" s="95"/>
      <c r="K21" s="77"/>
      <c r="L21" s="77"/>
      <c r="M21" s="77"/>
      <c r="N21" s="77"/>
      <c r="O21" s="77"/>
      <c r="P21" s="77"/>
      <c r="Q21" s="77"/>
      <c r="R21" s="77"/>
    </row>
    <row r="22" spans="1:18" x14ac:dyDescent="0.2">
      <c r="A22" s="101" t="s">
        <v>418</v>
      </c>
      <c r="B22" s="102">
        <v>720</v>
      </c>
      <c r="C22" s="103" t="s">
        <v>419</v>
      </c>
      <c r="D22" s="104">
        <f t="shared" ref="D22:E24" si="1">D23</f>
        <v>13789500</v>
      </c>
      <c r="E22" s="104">
        <f t="shared" si="1"/>
        <v>11627498.390000001</v>
      </c>
      <c r="F22" s="106" t="s">
        <v>94</v>
      </c>
      <c r="G22" s="77"/>
      <c r="H22" s="95"/>
      <c r="I22" s="95"/>
      <c r="K22" s="77"/>
      <c r="L22" s="77"/>
      <c r="M22" s="77"/>
      <c r="N22" s="77"/>
      <c r="O22" s="77"/>
      <c r="P22" s="77"/>
      <c r="Q22" s="77"/>
      <c r="R22" s="77"/>
    </row>
    <row r="23" spans="1:18" ht="22.5" x14ac:dyDescent="0.2">
      <c r="A23" s="101" t="s">
        <v>420</v>
      </c>
      <c r="B23" s="102">
        <v>720</v>
      </c>
      <c r="C23" s="103" t="s">
        <v>421</v>
      </c>
      <c r="D23" s="104">
        <f t="shared" si="1"/>
        <v>13789500</v>
      </c>
      <c r="E23" s="104">
        <f t="shared" si="1"/>
        <v>11627498.390000001</v>
      </c>
      <c r="F23" s="104"/>
      <c r="G23" s="77"/>
      <c r="H23" s="95"/>
      <c r="I23" s="104"/>
      <c r="K23" s="77"/>
      <c r="L23" s="77"/>
      <c r="M23" s="77"/>
      <c r="N23" s="77"/>
      <c r="O23" s="77"/>
      <c r="P23" s="77"/>
      <c r="Q23" s="77"/>
      <c r="R23" s="77"/>
    </row>
    <row r="24" spans="1:18" ht="22.5" x14ac:dyDescent="0.2">
      <c r="A24" s="101" t="s">
        <v>422</v>
      </c>
      <c r="B24" s="102">
        <v>720</v>
      </c>
      <c r="C24" s="103" t="s">
        <v>423</v>
      </c>
      <c r="D24" s="104">
        <f t="shared" si="1"/>
        <v>13789500</v>
      </c>
      <c r="E24" s="104">
        <f t="shared" si="1"/>
        <v>11627498.390000001</v>
      </c>
      <c r="F24" s="106" t="s">
        <v>94</v>
      </c>
      <c r="G24" s="77"/>
      <c r="H24" s="95"/>
      <c r="I24" s="95"/>
      <c r="K24" s="77"/>
      <c r="L24" s="77"/>
      <c r="M24" s="77"/>
      <c r="N24" s="77"/>
      <c r="O24" s="77"/>
      <c r="P24" s="77"/>
      <c r="Q24" s="77"/>
      <c r="R24" s="77"/>
    </row>
    <row r="25" spans="1:18" ht="23.25" thickBot="1" x14ac:dyDescent="0.25">
      <c r="A25" s="101" t="s">
        <v>373</v>
      </c>
      <c r="B25" s="107">
        <v>720</v>
      </c>
      <c r="C25" s="108" t="s">
        <v>424</v>
      </c>
      <c r="D25" s="54">
        <v>13789500</v>
      </c>
      <c r="E25" s="55">
        <v>11627498.390000001</v>
      </c>
      <c r="F25" s="109" t="s">
        <v>94</v>
      </c>
      <c r="G25" s="77"/>
      <c r="H25" s="95"/>
      <c r="I25" s="95"/>
      <c r="K25" s="77"/>
      <c r="L25" s="77"/>
      <c r="M25" s="77"/>
      <c r="N25" s="77"/>
      <c r="O25" s="77"/>
      <c r="P25" s="77"/>
      <c r="Q25" s="77"/>
      <c r="R25" s="77"/>
    </row>
    <row r="26" spans="1:18" ht="11.25" customHeight="1" x14ac:dyDescent="0.2">
      <c r="A26" s="137"/>
      <c r="B26" s="110"/>
      <c r="C26" s="111"/>
      <c r="D26" s="112"/>
      <c r="E26" s="112"/>
      <c r="F26" s="112"/>
      <c r="G26" s="77"/>
      <c r="H26" s="95"/>
      <c r="I26" s="95"/>
      <c r="J26" s="77"/>
      <c r="K26" s="77"/>
      <c r="L26" s="77"/>
      <c r="M26" s="77"/>
      <c r="N26" s="77"/>
      <c r="O26" s="77"/>
      <c r="P26" s="77"/>
      <c r="Q26" s="77"/>
      <c r="R26" s="77"/>
    </row>
    <row r="27" spans="1:18" hidden="1" x14ac:dyDescent="0.2">
      <c r="A27" s="162" t="s">
        <v>425</v>
      </c>
      <c r="B27" s="113"/>
      <c r="C27" s="114"/>
      <c r="D27" s="113"/>
      <c r="E27" s="113"/>
      <c r="F27" s="115"/>
      <c r="G27" s="77"/>
      <c r="H27" s="95"/>
      <c r="I27" s="95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23.25" customHeight="1" x14ac:dyDescent="0.2">
      <c r="A28" s="162"/>
      <c r="B28" s="76" t="s">
        <v>426</v>
      </c>
      <c r="C28" s="116" t="s">
        <v>427</v>
      </c>
      <c r="D28" s="117"/>
      <c r="E28" s="117"/>
      <c r="F28" s="118"/>
      <c r="G28" s="77"/>
      <c r="H28" s="95"/>
      <c r="I28" s="95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">
      <c r="A29" s="119" t="s">
        <v>428</v>
      </c>
      <c r="B29" s="116" t="s">
        <v>429</v>
      </c>
      <c r="C29" s="120" t="s">
        <v>430</v>
      </c>
      <c r="D29" s="121"/>
      <c r="E29" s="121"/>
      <c r="F29" s="115"/>
      <c r="G29" s="77"/>
      <c r="H29" s="95"/>
      <c r="I29" s="95"/>
      <c r="J29" s="77"/>
      <c r="K29" s="77"/>
      <c r="L29" s="77"/>
      <c r="M29" s="77"/>
      <c r="N29" s="77"/>
      <c r="O29" s="77"/>
      <c r="P29" s="77"/>
      <c r="Q29" s="77"/>
      <c r="R29" s="77"/>
    </row>
    <row r="30" spans="1:18" hidden="1" x14ac:dyDescent="0.2">
      <c r="A30" s="119"/>
      <c r="C30" s="120"/>
      <c r="D30" s="121"/>
      <c r="E30" s="121"/>
      <c r="F30" s="115"/>
      <c r="G30" s="77"/>
      <c r="H30" s="95"/>
      <c r="I30" s="95"/>
      <c r="J30" s="77"/>
      <c r="K30" s="77"/>
      <c r="L30" s="77"/>
      <c r="M30" s="77"/>
      <c r="N30" s="77"/>
      <c r="O30" s="77"/>
      <c r="P30" s="77"/>
      <c r="Q30" s="77"/>
      <c r="R30" s="77"/>
    </row>
    <row r="31" spans="1:18" x14ac:dyDescent="0.2">
      <c r="A31" s="162" t="s">
        <v>431</v>
      </c>
      <c r="B31" s="120"/>
      <c r="C31" s="117"/>
      <c r="D31" s="121"/>
      <c r="E31" s="121"/>
      <c r="F31" s="115"/>
      <c r="G31" s="77"/>
      <c r="H31" s="95"/>
      <c r="I31" s="95"/>
      <c r="J31" s="77"/>
      <c r="K31" s="77"/>
      <c r="L31" s="77"/>
      <c r="M31" s="77"/>
      <c r="N31" s="77"/>
      <c r="O31" s="77"/>
      <c r="P31" s="77"/>
      <c r="Q31" s="77"/>
      <c r="R31" s="77"/>
    </row>
    <row r="32" spans="1:18" x14ac:dyDescent="0.2">
      <c r="A32" s="162"/>
      <c r="B32" s="76" t="s">
        <v>432</v>
      </c>
      <c r="C32" s="114" t="s">
        <v>433</v>
      </c>
      <c r="D32" s="121"/>
      <c r="E32" s="121"/>
      <c r="F32" s="115"/>
      <c r="G32" s="77"/>
      <c r="H32" s="95"/>
      <c r="I32" s="95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4.25" customHeight="1" x14ac:dyDescent="0.2">
      <c r="A33" s="122"/>
      <c r="B33" s="116" t="s">
        <v>434</v>
      </c>
      <c r="C33" s="120" t="s">
        <v>430</v>
      </c>
      <c r="D33" s="121"/>
      <c r="E33" s="121"/>
      <c r="F33" s="115"/>
      <c r="G33" s="77"/>
      <c r="H33" s="95"/>
      <c r="I33" s="95"/>
      <c r="J33" s="77"/>
      <c r="K33" s="77"/>
      <c r="L33" s="77"/>
      <c r="M33" s="77"/>
      <c r="N33" s="77"/>
      <c r="O33" s="77"/>
      <c r="P33" s="77"/>
      <c r="Q33" s="77"/>
      <c r="R33" s="77"/>
    </row>
    <row r="34" spans="1:18" x14ac:dyDescent="0.2">
      <c r="A34" s="123"/>
      <c r="C34" s="120"/>
      <c r="D34" s="121"/>
      <c r="E34" s="121"/>
      <c r="F34" s="115"/>
      <c r="G34" s="77"/>
      <c r="H34" s="95"/>
      <c r="I34" s="95"/>
      <c r="J34" s="77"/>
      <c r="K34" s="77"/>
      <c r="L34" s="77"/>
      <c r="M34" s="77"/>
      <c r="N34" s="77"/>
      <c r="O34" s="77"/>
      <c r="P34" s="77"/>
      <c r="Q34" s="77"/>
      <c r="R34" s="77"/>
    </row>
    <row r="35" spans="1:18" hidden="1" x14ac:dyDescent="0.2">
      <c r="A35" s="163" t="s">
        <v>490</v>
      </c>
      <c r="B35" s="120"/>
      <c r="C35" s="117"/>
      <c r="D35" s="124"/>
      <c r="E35" s="124"/>
      <c r="F35" s="125"/>
      <c r="G35" s="77"/>
      <c r="H35" s="95"/>
      <c r="I35" s="95"/>
      <c r="J35" s="77"/>
      <c r="K35" s="77"/>
      <c r="L35" s="77"/>
      <c r="M35" s="77"/>
      <c r="N35" s="77"/>
      <c r="O35" s="77"/>
      <c r="P35" s="77"/>
      <c r="Q35" s="77"/>
      <c r="R35" s="77"/>
    </row>
    <row r="36" spans="1:18" x14ac:dyDescent="0.2">
      <c r="A36" s="163"/>
      <c r="B36" s="76" t="s">
        <v>432</v>
      </c>
      <c r="C36" s="114" t="s">
        <v>435</v>
      </c>
      <c r="D36" s="124"/>
      <c r="E36" s="124"/>
      <c r="F36" s="115"/>
      <c r="G36" s="77"/>
      <c r="H36" s="95"/>
      <c r="I36" s="95"/>
      <c r="J36" s="77"/>
      <c r="K36" s="77"/>
      <c r="L36" s="77"/>
      <c r="M36" s="77"/>
      <c r="N36" s="77"/>
      <c r="O36" s="77"/>
      <c r="P36" s="77"/>
      <c r="Q36" s="77"/>
      <c r="R36" s="77"/>
    </row>
    <row r="37" spans="1:18" x14ac:dyDescent="0.2">
      <c r="A37" s="119" t="s">
        <v>436</v>
      </c>
      <c r="B37" s="116" t="s">
        <v>434</v>
      </c>
      <c r="C37" s="120" t="s">
        <v>430</v>
      </c>
      <c r="D37" s="123"/>
      <c r="E37" s="126"/>
      <c r="F37" s="115"/>
      <c r="G37" s="77"/>
      <c r="H37" s="95"/>
      <c r="I37" s="95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0.75" customHeight="1" x14ac:dyDescent="0.2">
      <c r="A38" s="119"/>
      <c r="B38" s="120"/>
      <c r="C38" s="117"/>
      <c r="D38" s="127"/>
      <c r="E38" s="115"/>
      <c r="F38" s="115"/>
      <c r="G38" s="77"/>
      <c r="H38" s="95"/>
      <c r="I38" s="95"/>
      <c r="J38" s="77"/>
      <c r="K38" s="77"/>
      <c r="L38" s="77"/>
      <c r="M38" s="77"/>
      <c r="N38" s="77"/>
      <c r="O38" s="77"/>
      <c r="P38" s="77"/>
      <c r="Q38" s="77"/>
      <c r="R38" s="77"/>
    </row>
    <row r="39" spans="1:18" s="135" customFormat="1" x14ac:dyDescent="0.2">
      <c r="A39" s="128" t="s">
        <v>491</v>
      </c>
      <c r="B39" s="129"/>
      <c r="C39" s="130"/>
      <c r="D39" s="131"/>
      <c r="E39" s="132"/>
      <c r="F39" s="132"/>
      <c r="G39" s="133"/>
      <c r="H39" s="134"/>
      <c r="I39" s="134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x14ac:dyDescent="0.2">
      <c r="A40" s="115"/>
      <c r="B40" s="115"/>
      <c r="D40" s="127"/>
      <c r="E40" s="115"/>
      <c r="F40" s="115"/>
      <c r="G40" s="77"/>
      <c r="H40" s="95"/>
      <c r="I40" s="95"/>
      <c r="J40" s="77"/>
      <c r="K40" s="77"/>
      <c r="L40" s="77"/>
      <c r="M40" s="77"/>
      <c r="N40" s="77"/>
      <c r="O40" s="77"/>
      <c r="P40" s="77"/>
      <c r="Q40" s="77"/>
      <c r="R40" s="77"/>
    </row>
    <row r="41" spans="1:18" x14ac:dyDescent="0.2">
      <c r="D41" s="127"/>
      <c r="G41" s="77"/>
      <c r="H41" s="95"/>
      <c r="I41" s="95"/>
      <c r="J41" s="77"/>
      <c r="K41" s="77"/>
      <c r="L41" s="77"/>
      <c r="M41" s="77"/>
      <c r="N41" s="77"/>
      <c r="O41" s="77"/>
      <c r="P41" s="77"/>
      <c r="Q41" s="77"/>
      <c r="R41" s="77"/>
    </row>
    <row r="42" spans="1:18" x14ac:dyDescent="0.2">
      <c r="A42" s="77"/>
      <c r="B42" s="77"/>
      <c r="C42" s="77"/>
      <c r="D42" s="127"/>
      <c r="E42" s="77"/>
      <c r="F42" s="77"/>
      <c r="G42" s="77"/>
      <c r="H42" s="95"/>
      <c r="I42" s="95"/>
      <c r="J42" s="77"/>
      <c r="K42" s="77"/>
      <c r="L42" s="77"/>
      <c r="M42" s="77"/>
      <c r="N42" s="77"/>
      <c r="O42" s="77"/>
      <c r="P42" s="77"/>
      <c r="Q42" s="77"/>
      <c r="R42" s="77"/>
    </row>
    <row r="43" spans="1:18" x14ac:dyDescent="0.2">
      <c r="B43" s="77"/>
      <c r="C43" s="77"/>
      <c r="D43" s="127"/>
      <c r="E43" s="77"/>
      <c r="F43" s="77"/>
      <c r="G43" s="77"/>
      <c r="H43" s="95"/>
      <c r="I43" s="95"/>
      <c r="J43" s="77"/>
      <c r="K43" s="77"/>
      <c r="L43" s="77"/>
      <c r="M43" s="77"/>
      <c r="N43" s="77"/>
      <c r="O43" s="77"/>
      <c r="P43" s="77"/>
      <c r="Q43" s="77"/>
      <c r="R43" s="77"/>
    </row>
    <row r="44" spans="1:18" x14ac:dyDescent="0.2">
      <c r="B44" s="77"/>
      <c r="C44" s="77"/>
      <c r="D44" s="77"/>
      <c r="E44" s="77"/>
      <c r="F44" s="77"/>
      <c r="G44" s="77"/>
      <c r="H44" s="95"/>
      <c r="I44" s="95"/>
      <c r="J44" s="77"/>
      <c r="K44" s="77"/>
      <c r="L44" s="77"/>
      <c r="M44" s="77"/>
      <c r="N44" s="77"/>
      <c r="O44" s="77"/>
      <c r="P44" s="77"/>
      <c r="Q44" s="77"/>
      <c r="R44" s="77"/>
    </row>
    <row r="45" spans="1:18" x14ac:dyDescent="0.2">
      <c r="B45" s="77"/>
      <c r="C45" s="77"/>
      <c r="D45" s="77"/>
      <c r="E45" s="77"/>
      <c r="F45" s="77"/>
      <c r="G45" s="77"/>
      <c r="H45" s="95"/>
      <c r="I45" s="95"/>
      <c r="J45" s="77"/>
      <c r="K45" s="77"/>
      <c r="L45" s="77"/>
      <c r="M45" s="77"/>
      <c r="N45" s="77"/>
      <c r="O45" s="77"/>
      <c r="P45" s="77"/>
      <c r="Q45" s="77"/>
      <c r="R45" s="77"/>
    </row>
    <row r="46" spans="1:18" x14ac:dyDescent="0.2">
      <c r="B46" s="77"/>
      <c r="C46" s="77"/>
      <c r="D46" s="77"/>
      <c r="E46" s="77"/>
      <c r="F46" s="77"/>
      <c r="G46" s="77"/>
      <c r="H46" s="95"/>
      <c r="I46" s="95"/>
      <c r="J46" s="77"/>
      <c r="K46" s="77"/>
      <c r="L46" s="77"/>
      <c r="M46" s="77"/>
      <c r="N46" s="77"/>
      <c r="O46" s="77"/>
      <c r="P46" s="77"/>
      <c r="Q46" s="77"/>
      <c r="R46" s="77"/>
    </row>
    <row r="47" spans="1:18" x14ac:dyDescent="0.2">
      <c r="B47" s="77"/>
      <c r="C47" s="77"/>
      <c r="D47" s="77"/>
      <c r="E47" s="77"/>
      <c r="F47" s="77"/>
      <c r="G47" s="77"/>
      <c r="H47" s="95"/>
      <c r="I47" s="95"/>
      <c r="J47" s="77"/>
      <c r="K47" s="77"/>
      <c r="L47" s="77"/>
      <c r="M47" s="77"/>
      <c r="N47" s="77"/>
      <c r="O47" s="77"/>
      <c r="P47" s="77"/>
      <c r="Q47" s="77"/>
      <c r="R47" s="77"/>
    </row>
    <row r="48" spans="1:18" x14ac:dyDescent="0.2">
      <c r="A48" s="77"/>
      <c r="B48" s="77"/>
      <c r="C48" s="77"/>
      <c r="D48" s="77"/>
      <c r="E48" s="77"/>
      <c r="F48" s="77"/>
      <c r="G48" s="77"/>
      <c r="H48" s="95"/>
      <c r="I48" s="95"/>
      <c r="J48" s="77"/>
      <c r="K48" s="77"/>
      <c r="L48" s="77"/>
      <c r="M48" s="77"/>
      <c r="N48" s="77"/>
      <c r="O48" s="77"/>
      <c r="P48" s="77"/>
      <c r="Q48" s="77"/>
      <c r="R48" s="77"/>
    </row>
    <row r="49" spans="1:18" x14ac:dyDescent="0.2">
      <c r="A49" s="77"/>
      <c r="B49" s="77"/>
      <c r="C49" s="77"/>
      <c r="D49" s="77"/>
      <c r="E49" s="77"/>
      <c r="F49" s="77"/>
      <c r="G49" s="77"/>
      <c r="H49" s="95"/>
      <c r="I49" s="95"/>
      <c r="J49" s="77"/>
      <c r="K49" s="77"/>
      <c r="L49" s="77"/>
      <c r="M49" s="77"/>
      <c r="N49" s="77"/>
      <c r="O49" s="77"/>
      <c r="P49" s="77"/>
      <c r="Q49" s="77"/>
      <c r="R49" s="77"/>
    </row>
    <row r="50" spans="1:18" x14ac:dyDescent="0.2">
      <c r="A50" s="77"/>
      <c r="B50" s="77"/>
      <c r="C50" s="77"/>
      <c r="D50" s="77"/>
      <c r="E50" s="77"/>
      <c r="F50" s="77"/>
      <c r="G50" s="77"/>
      <c r="H50" s="95"/>
      <c r="I50" s="95"/>
      <c r="J50" s="77"/>
      <c r="K50" s="77"/>
      <c r="L50" s="77"/>
      <c r="M50" s="77"/>
      <c r="N50" s="77"/>
      <c r="O50" s="77"/>
      <c r="P50" s="77"/>
      <c r="Q50" s="77"/>
      <c r="R50" s="77"/>
    </row>
    <row r="51" spans="1:18" x14ac:dyDescent="0.2">
      <c r="A51" s="77"/>
      <c r="B51" s="77"/>
      <c r="C51" s="77"/>
      <c r="D51" s="77"/>
      <c r="E51" s="77"/>
      <c r="F51" s="77"/>
      <c r="G51" s="77"/>
      <c r="H51" s="95"/>
      <c r="I51" s="95"/>
      <c r="J51" s="77"/>
      <c r="K51" s="77"/>
      <c r="L51" s="77"/>
      <c r="M51" s="77"/>
      <c r="N51" s="77"/>
      <c r="O51" s="77"/>
      <c r="P51" s="77"/>
      <c r="Q51" s="77"/>
      <c r="R51" s="77"/>
    </row>
    <row r="52" spans="1:18" x14ac:dyDescent="0.2">
      <c r="A52" s="77"/>
      <c r="B52" s="77"/>
      <c r="C52" s="77"/>
      <c r="D52" s="77"/>
      <c r="E52" s="77"/>
      <c r="F52" s="77"/>
      <c r="G52" s="77"/>
      <c r="H52" s="95"/>
      <c r="I52" s="95"/>
      <c r="J52" s="77"/>
      <c r="K52" s="77"/>
      <c r="L52" s="77"/>
      <c r="M52" s="77"/>
      <c r="N52" s="77"/>
      <c r="O52" s="77"/>
      <c r="P52" s="77"/>
      <c r="Q52" s="77"/>
      <c r="R52" s="77"/>
    </row>
    <row r="53" spans="1:18" x14ac:dyDescent="0.2">
      <c r="A53" s="77"/>
      <c r="B53" s="77"/>
      <c r="C53" s="77"/>
      <c r="D53" s="77"/>
      <c r="E53" s="77"/>
      <c r="F53" s="77"/>
      <c r="G53" s="77"/>
      <c r="H53" s="95"/>
      <c r="I53" s="95"/>
      <c r="J53" s="77"/>
      <c r="K53" s="77"/>
      <c r="L53" s="77"/>
      <c r="M53" s="77"/>
      <c r="N53" s="77"/>
      <c r="O53" s="77"/>
      <c r="P53" s="77"/>
      <c r="Q53" s="77"/>
      <c r="R53" s="77"/>
    </row>
    <row r="54" spans="1:18" x14ac:dyDescent="0.2">
      <c r="A54" s="77"/>
      <c r="B54" s="77"/>
      <c r="C54" s="77"/>
      <c r="D54" s="77"/>
      <c r="E54" s="77"/>
      <c r="F54" s="77"/>
      <c r="G54" s="77"/>
      <c r="H54" s="95"/>
      <c r="I54" s="95"/>
      <c r="J54" s="77"/>
      <c r="K54" s="77"/>
      <c r="L54" s="77"/>
      <c r="M54" s="77"/>
      <c r="N54" s="77"/>
      <c r="O54" s="77"/>
      <c r="P54" s="77"/>
      <c r="Q54" s="77"/>
      <c r="R54" s="77"/>
    </row>
    <row r="55" spans="1:18" x14ac:dyDescent="0.2">
      <c r="A55" s="77"/>
      <c r="B55" s="77"/>
      <c r="C55" s="77"/>
      <c r="D55" s="77"/>
      <c r="E55" s="77"/>
      <c r="F55" s="77"/>
      <c r="G55" s="77"/>
      <c r="H55" s="95"/>
      <c r="I55" s="95"/>
      <c r="J55" s="77"/>
      <c r="K55" s="77"/>
      <c r="L55" s="77"/>
      <c r="M55" s="77"/>
      <c r="N55" s="77"/>
      <c r="O55" s="77"/>
      <c r="P55" s="77"/>
      <c r="Q55" s="77"/>
      <c r="R55" s="77"/>
    </row>
    <row r="56" spans="1:18" x14ac:dyDescent="0.2">
      <c r="A56" s="77"/>
      <c r="B56" s="77"/>
      <c r="C56" s="77"/>
      <c r="D56" s="77"/>
      <c r="E56" s="77"/>
      <c r="F56" s="77"/>
      <c r="G56" s="77"/>
      <c r="H56" s="95"/>
      <c r="I56" s="95"/>
      <c r="J56" s="77"/>
      <c r="K56" s="77"/>
      <c r="L56" s="77"/>
      <c r="M56" s="77"/>
      <c r="N56" s="77"/>
      <c r="O56" s="77"/>
      <c r="P56" s="77"/>
      <c r="Q56" s="77"/>
      <c r="R56" s="77"/>
    </row>
    <row r="57" spans="1:18" x14ac:dyDescent="0.2">
      <c r="A57" s="77"/>
      <c r="B57" s="77"/>
      <c r="C57" s="77"/>
      <c r="D57" s="77"/>
      <c r="E57" s="77"/>
      <c r="F57" s="77"/>
      <c r="G57" s="77"/>
      <c r="H57" s="95"/>
      <c r="I57" s="95"/>
      <c r="J57" s="77"/>
      <c r="K57" s="77"/>
      <c r="L57" s="77"/>
      <c r="M57" s="77"/>
      <c r="N57" s="77"/>
      <c r="O57" s="77"/>
      <c r="P57" s="77"/>
      <c r="Q57" s="77"/>
      <c r="R57" s="77"/>
    </row>
    <row r="58" spans="1:18" x14ac:dyDescent="0.2">
      <c r="A58" s="77"/>
      <c r="B58" s="77"/>
      <c r="C58" s="77"/>
      <c r="D58" s="77"/>
      <c r="E58" s="77"/>
      <c r="F58" s="77"/>
      <c r="G58" s="77"/>
      <c r="H58" s="95"/>
      <c r="I58" s="95"/>
      <c r="J58" s="77"/>
      <c r="K58" s="77"/>
      <c r="L58" s="77"/>
      <c r="M58" s="77"/>
      <c r="N58" s="77"/>
      <c r="O58" s="77"/>
      <c r="P58" s="77"/>
      <c r="Q58" s="77"/>
      <c r="R58" s="77"/>
    </row>
    <row r="59" spans="1:18" x14ac:dyDescent="0.2">
      <c r="A59" s="77"/>
      <c r="B59" s="77"/>
      <c r="C59" s="77"/>
      <c r="D59" s="77"/>
      <c r="E59" s="77"/>
      <c r="F59" s="77"/>
      <c r="G59" s="77"/>
      <c r="H59" s="95"/>
      <c r="I59" s="95"/>
      <c r="J59" s="77"/>
      <c r="K59" s="77"/>
      <c r="L59" s="77"/>
      <c r="M59" s="77"/>
      <c r="N59" s="77"/>
      <c r="O59" s="77"/>
      <c r="P59" s="77"/>
      <c r="Q59" s="77"/>
      <c r="R59" s="77"/>
    </row>
    <row r="60" spans="1:18" x14ac:dyDescent="0.2">
      <c r="A60" s="77"/>
      <c r="B60" s="77"/>
      <c r="C60" s="77"/>
      <c r="D60" s="77"/>
      <c r="E60" s="77"/>
      <c r="F60" s="77"/>
      <c r="G60" s="77"/>
      <c r="H60" s="95"/>
      <c r="I60" s="95"/>
      <c r="J60" s="77"/>
      <c r="K60" s="77"/>
      <c r="L60" s="77"/>
      <c r="M60" s="77"/>
      <c r="N60" s="77"/>
      <c r="O60" s="77"/>
      <c r="P60" s="77"/>
      <c r="Q60" s="77"/>
      <c r="R60" s="77"/>
    </row>
    <row r="61" spans="1:18" x14ac:dyDescent="0.2">
      <c r="A61" s="77"/>
      <c r="B61" s="77"/>
      <c r="C61" s="77"/>
      <c r="D61" s="77"/>
      <c r="E61" s="77"/>
      <c r="F61" s="77"/>
      <c r="G61" s="77"/>
      <c r="H61" s="95"/>
      <c r="I61" s="95"/>
      <c r="J61" s="77"/>
      <c r="K61" s="77"/>
      <c r="L61" s="77"/>
      <c r="M61" s="77"/>
      <c r="N61" s="77"/>
      <c r="O61" s="77"/>
      <c r="P61" s="77"/>
      <c r="Q61" s="77"/>
      <c r="R61" s="77"/>
    </row>
    <row r="62" spans="1:18" x14ac:dyDescent="0.2">
      <c r="A62" s="77"/>
      <c r="B62" s="77"/>
      <c r="C62" s="77"/>
      <c r="D62" s="77"/>
      <c r="E62" s="77"/>
      <c r="F62" s="77"/>
      <c r="G62" s="77"/>
      <c r="H62" s="95"/>
      <c r="I62" s="95"/>
      <c r="J62" s="77"/>
      <c r="K62" s="77"/>
      <c r="L62" s="77"/>
      <c r="M62" s="77"/>
      <c r="N62" s="77"/>
      <c r="O62" s="77"/>
      <c r="P62" s="77"/>
      <c r="Q62" s="77"/>
      <c r="R62" s="77"/>
    </row>
    <row r="63" spans="1:18" x14ac:dyDescent="0.2">
      <c r="A63" s="77"/>
      <c r="B63" s="77"/>
      <c r="C63" s="77"/>
      <c r="D63" s="77"/>
      <c r="E63" s="77"/>
      <c r="F63" s="77"/>
      <c r="G63" s="77"/>
      <c r="H63" s="95"/>
      <c r="I63" s="95"/>
      <c r="J63" s="77"/>
      <c r="K63" s="77"/>
      <c r="L63" s="77"/>
      <c r="M63" s="77"/>
      <c r="N63" s="77"/>
      <c r="O63" s="77"/>
      <c r="P63" s="77"/>
      <c r="Q63" s="77"/>
      <c r="R63" s="77"/>
    </row>
    <row r="64" spans="1:18" x14ac:dyDescent="0.2">
      <c r="A64" s="77"/>
      <c r="B64" s="77"/>
      <c r="C64" s="77"/>
      <c r="D64" s="77"/>
      <c r="E64" s="77"/>
      <c r="F64" s="77"/>
      <c r="G64" s="77"/>
      <c r="H64" s="95"/>
      <c r="I64" s="95"/>
      <c r="J64" s="77"/>
      <c r="K64" s="77"/>
      <c r="L64" s="77"/>
      <c r="M64" s="77"/>
      <c r="N64" s="77"/>
      <c r="O64" s="77"/>
      <c r="P64" s="77"/>
      <c r="Q64" s="77"/>
      <c r="R64" s="77"/>
    </row>
    <row r="65" spans="1:18" x14ac:dyDescent="0.2">
      <c r="A65" s="77"/>
      <c r="B65" s="77"/>
      <c r="C65" s="77"/>
      <c r="D65" s="77"/>
      <c r="E65" s="77"/>
      <c r="F65" s="77"/>
      <c r="G65" s="77"/>
      <c r="H65" s="95"/>
      <c r="I65" s="95"/>
      <c r="J65" s="77"/>
      <c r="K65" s="77"/>
      <c r="L65" s="77"/>
      <c r="M65" s="77"/>
      <c r="N65" s="77"/>
      <c r="O65" s="77"/>
      <c r="P65" s="77"/>
      <c r="Q65" s="77"/>
      <c r="R65" s="77"/>
    </row>
    <row r="66" spans="1:18" x14ac:dyDescent="0.2">
      <c r="A66" s="77"/>
      <c r="B66" s="77"/>
      <c r="C66" s="77"/>
      <c r="D66" s="77"/>
      <c r="E66" s="77"/>
      <c r="F66" s="77"/>
      <c r="G66" s="77"/>
      <c r="H66" s="95"/>
      <c r="I66" s="95"/>
      <c r="J66" s="77"/>
      <c r="K66" s="77"/>
      <c r="L66" s="77"/>
      <c r="M66" s="77"/>
      <c r="N66" s="77"/>
      <c r="O66" s="77"/>
      <c r="P66" s="77"/>
      <c r="Q66" s="77"/>
      <c r="R66" s="77"/>
    </row>
    <row r="67" spans="1:18" x14ac:dyDescent="0.2">
      <c r="A67" s="77"/>
      <c r="B67" s="77"/>
      <c r="C67" s="77"/>
      <c r="D67" s="77"/>
      <c r="E67" s="77"/>
      <c r="F67" s="77"/>
      <c r="G67" s="77"/>
      <c r="H67" s="95"/>
      <c r="I67" s="95"/>
      <c r="J67" s="77"/>
      <c r="K67" s="77"/>
      <c r="L67" s="77"/>
      <c r="M67" s="77"/>
      <c r="N67" s="77"/>
      <c r="O67" s="77"/>
      <c r="P67" s="77"/>
      <c r="Q67" s="77"/>
      <c r="R67" s="77"/>
    </row>
    <row r="68" spans="1:18" x14ac:dyDescent="0.2">
      <c r="A68" s="77"/>
      <c r="B68" s="77"/>
      <c r="C68" s="77"/>
      <c r="D68" s="77"/>
      <c r="E68" s="77"/>
      <c r="F68" s="77"/>
      <c r="G68" s="77"/>
      <c r="H68" s="95"/>
      <c r="I68" s="95"/>
      <c r="J68" s="77"/>
      <c r="K68" s="77"/>
      <c r="L68" s="77"/>
      <c r="M68" s="77"/>
      <c r="N68" s="77"/>
      <c r="O68" s="77"/>
      <c r="P68" s="77"/>
      <c r="Q68" s="77"/>
      <c r="R68" s="77"/>
    </row>
    <row r="69" spans="1:18" x14ac:dyDescent="0.2">
      <c r="A69" s="77"/>
      <c r="B69" s="77"/>
      <c r="C69" s="77"/>
      <c r="D69" s="77"/>
      <c r="E69" s="77"/>
      <c r="F69" s="77"/>
      <c r="G69" s="77"/>
      <c r="H69" s="95"/>
      <c r="I69" s="95"/>
      <c r="J69" s="77"/>
      <c r="K69" s="77"/>
      <c r="L69" s="77"/>
      <c r="M69" s="77"/>
      <c r="N69" s="77"/>
      <c r="O69" s="77"/>
      <c r="P69" s="77"/>
      <c r="Q69" s="77"/>
      <c r="R69" s="77"/>
    </row>
    <row r="70" spans="1:18" x14ac:dyDescent="0.2">
      <c r="A70" s="77"/>
      <c r="B70" s="77"/>
      <c r="C70" s="77"/>
      <c r="D70" s="77"/>
      <c r="E70" s="77"/>
      <c r="F70" s="77"/>
      <c r="G70" s="77"/>
      <c r="H70" s="95"/>
      <c r="I70" s="95"/>
      <c r="J70" s="77"/>
      <c r="K70" s="77"/>
      <c r="L70" s="77"/>
      <c r="M70" s="77"/>
      <c r="N70" s="77"/>
      <c r="O70" s="77"/>
      <c r="P70" s="77"/>
      <c r="Q70" s="77"/>
      <c r="R70" s="77"/>
    </row>
    <row r="71" spans="1:18" x14ac:dyDescent="0.2">
      <c r="A71" s="77"/>
      <c r="B71" s="77"/>
      <c r="C71" s="77"/>
      <c r="D71" s="77"/>
      <c r="E71" s="77"/>
      <c r="F71" s="77"/>
      <c r="G71" s="77"/>
      <c r="H71" s="95"/>
      <c r="I71" s="95"/>
      <c r="J71" s="77"/>
      <c r="K71" s="77"/>
      <c r="L71" s="77"/>
      <c r="M71" s="77"/>
      <c r="N71" s="77"/>
      <c r="O71" s="77"/>
      <c r="P71" s="77"/>
      <c r="Q71" s="77"/>
      <c r="R71" s="77"/>
    </row>
    <row r="72" spans="1:18" x14ac:dyDescent="0.2">
      <c r="A72" s="77"/>
      <c r="B72" s="77"/>
      <c r="C72" s="77"/>
      <c r="D72" s="77"/>
      <c r="E72" s="77"/>
      <c r="F72" s="77"/>
      <c r="G72" s="77"/>
      <c r="H72" s="95"/>
      <c r="I72" s="95"/>
      <c r="J72" s="77"/>
      <c r="K72" s="77"/>
      <c r="L72" s="77"/>
      <c r="M72" s="77"/>
      <c r="N72" s="77"/>
      <c r="O72" s="77"/>
      <c r="P72" s="77"/>
      <c r="Q72" s="77"/>
      <c r="R72" s="77"/>
    </row>
    <row r="73" spans="1:18" x14ac:dyDescent="0.2">
      <c r="A73" s="77"/>
      <c r="B73" s="77"/>
      <c r="C73" s="77"/>
      <c r="D73" s="77"/>
      <c r="E73" s="77"/>
      <c r="F73" s="77"/>
      <c r="G73" s="77"/>
      <c r="H73" s="95"/>
      <c r="I73" s="95"/>
      <c r="J73" s="77"/>
      <c r="K73" s="77"/>
      <c r="L73" s="77"/>
      <c r="M73" s="77"/>
      <c r="N73" s="77"/>
      <c r="O73" s="77"/>
      <c r="P73" s="77"/>
      <c r="Q73" s="77"/>
      <c r="R73" s="77"/>
    </row>
    <row r="74" spans="1:18" x14ac:dyDescent="0.2">
      <c r="A74" s="77"/>
      <c r="B74" s="77"/>
      <c r="C74" s="77"/>
      <c r="D74" s="77"/>
      <c r="E74" s="77"/>
      <c r="F74" s="77"/>
      <c r="G74" s="77"/>
      <c r="H74" s="95"/>
      <c r="I74" s="95"/>
      <c r="J74" s="77"/>
      <c r="K74" s="77"/>
      <c r="L74" s="77"/>
      <c r="M74" s="77"/>
      <c r="N74" s="77"/>
      <c r="O74" s="77"/>
      <c r="P74" s="77"/>
      <c r="Q74" s="77"/>
      <c r="R74" s="77"/>
    </row>
    <row r="75" spans="1:18" x14ac:dyDescent="0.2">
      <c r="A75" s="77"/>
      <c r="B75" s="77"/>
      <c r="C75" s="77"/>
      <c r="D75" s="77"/>
      <c r="E75" s="77"/>
      <c r="F75" s="77"/>
      <c r="G75" s="77"/>
      <c r="H75" s="95"/>
      <c r="I75" s="95"/>
      <c r="J75" s="77"/>
      <c r="K75" s="77"/>
      <c r="L75" s="77"/>
      <c r="M75" s="77"/>
      <c r="N75" s="77"/>
      <c r="O75" s="77"/>
      <c r="P75" s="77"/>
      <c r="Q75" s="77"/>
      <c r="R75" s="77"/>
    </row>
    <row r="76" spans="1:18" x14ac:dyDescent="0.2">
      <c r="A76" s="77"/>
      <c r="B76" s="77"/>
      <c r="C76" s="77"/>
      <c r="D76" s="77"/>
      <c r="E76" s="77"/>
      <c r="F76" s="77"/>
      <c r="G76" s="77"/>
      <c r="H76" s="95"/>
      <c r="I76" s="95"/>
      <c r="J76" s="77"/>
      <c r="K76" s="77"/>
      <c r="L76" s="77"/>
      <c r="M76" s="77"/>
      <c r="N76" s="77"/>
      <c r="O76" s="77"/>
      <c r="P76" s="77"/>
      <c r="Q76" s="77"/>
      <c r="R76" s="77"/>
    </row>
    <row r="77" spans="1:18" x14ac:dyDescent="0.2">
      <c r="A77" s="77"/>
      <c r="B77" s="77"/>
      <c r="C77" s="77"/>
      <c r="D77" s="77"/>
      <c r="E77" s="77"/>
      <c r="F77" s="77"/>
      <c r="G77" s="77"/>
      <c r="H77" s="95"/>
      <c r="I77" s="95"/>
      <c r="J77" s="77"/>
      <c r="K77" s="77"/>
      <c r="L77" s="77"/>
      <c r="M77" s="77"/>
      <c r="N77" s="77"/>
      <c r="O77" s="77"/>
      <c r="P77" s="77"/>
      <c r="Q77" s="77"/>
      <c r="R77" s="77"/>
    </row>
    <row r="78" spans="1:18" x14ac:dyDescent="0.2">
      <c r="A78" s="77"/>
      <c r="B78" s="77"/>
      <c r="C78" s="77"/>
      <c r="D78" s="77"/>
      <c r="E78" s="77"/>
      <c r="F78" s="77"/>
      <c r="G78" s="77"/>
      <c r="H78" s="95"/>
      <c r="I78" s="95"/>
      <c r="J78" s="77"/>
      <c r="K78" s="77"/>
      <c r="L78" s="77"/>
      <c r="M78" s="77"/>
      <c r="N78" s="77"/>
      <c r="O78" s="77"/>
      <c r="P78" s="77"/>
      <c r="Q78" s="77"/>
      <c r="R78" s="77"/>
    </row>
    <row r="79" spans="1:18" x14ac:dyDescent="0.2">
      <c r="A79" s="77"/>
      <c r="B79" s="77"/>
      <c r="C79" s="77"/>
      <c r="D79" s="77"/>
      <c r="E79" s="77"/>
      <c r="F79" s="77"/>
      <c r="G79" s="77"/>
      <c r="H79" s="95"/>
      <c r="I79" s="95"/>
      <c r="J79" s="77"/>
      <c r="K79" s="77"/>
      <c r="L79" s="77"/>
      <c r="M79" s="77"/>
      <c r="N79" s="77"/>
      <c r="O79" s="77"/>
      <c r="P79" s="77"/>
      <c r="Q79" s="77"/>
      <c r="R79" s="77"/>
    </row>
    <row r="80" spans="1:18" x14ac:dyDescent="0.2">
      <c r="A80" s="77"/>
      <c r="B80" s="77"/>
      <c r="C80" s="77"/>
      <c r="D80" s="77"/>
      <c r="E80" s="77"/>
      <c r="F80" s="77"/>
      <c r="G80" s="77"/>
      <c r="H80" s="95"/>
      <c r="I80" s="95"/>
      <c r="J80" s="77"/>
      <c r="K80" s="77"/>
      <c r="L80" s="77"/>
      <c r="M80" s="77"/>
      <c r="N80" s="77"/>
      <c r="O80" s="77"/>
      <c r="P80" s="77"/>
      <c r="Q80" s="77"/>
      <c r="R80" s="77"/>
    </row>
    <row r="81" spans="1:18" x14ac:dyDescent="0.2">
      <c r="A81" s="77"/>
      <c r="B81" s="77"/>
      <c r="C81" s="77"/>
      <c r="D81" s="77"/>
      <c r="E81" s="77"/>
      <c r="F81" s="77"/>
      <c r="G81" s="77"/>
      <c r="H81" s="95"/>
      <c r="I81" s="95"/>
      <c r="J81" s="77"/>
      <c r="K81" s="77"/>
      <c r="L81" s="77"/>
      <c r="M81" s="77"/>
      <c r="N81" s="77"/>
      <c r="O81" s="77"/>
      <c r="P81" s="77"/>
      <c r="Q81" s="77"/>
      <c r="R81" s="77"/>
    </row>
    <row r="82" spans="1:18" x14ac:dyDescent="0.2">
      <c r="A82" s="77"/>
      <c r="B82" s="77"/>
      <c r="C82" s="77"/>
      <c r="D82" s="77"/>
      <c r="E82" s="77"/>
      <c r="F82" s="77"/>
      <c r="G82" s="77"/>
      <c r="H82" s="95"/>
      <c r="I82" s="95"/>
      <c r="J82" s="77"/>
      <c r="K82" s="77"/>
      <c r="L82" s="77"/>
      <c r="M82" s="77"/>
      <c r="N82" s="77"/>
      <c r="O82" s="77"/>
      <c r="P82" s="77"/>
      <c r="Q82" s="77"/>
      <c r="R82" s="77"/>
    </row>
    <row r="83" spans="1:18" x14ac:dyDescent="0.2">
      <c r="A83" s="77"/>
      <c r="B83" s="77"/>
      <c r="C83" s="77"/>
      <c r="D83" s="77"/>
      <c r="E83" s="77"/>
      <c r="F83" s="77"/>
      <c r="G83" s="77"/>
      <c r="H83" s="95"/>
      <c r="I83" s="95"/>
      <c r="J83" s="77"/>
      <c r="K83" s="77"/>
      <c r="L83" s="77"/>
      <c r="M83" s="77"/>
      <c r="N83" s="77"/>
      <c r="O83" s="77"/>
      <c r="P83" s="77"/>
      <c r="Q83" s="77"/>
      <c r="R83" s="77"/>
    </row>
    <row r="84" spans="1:18" x14ac:dyDescent="0.2">
      <c r="A84" s="77"/>
      <c r="B84" s="77"/>
      <c r="C84" s="77"/>
      <c r="D84" s="77"/>
      <c r="E84" s="77"/>
      <c r="F84" s="77"/>
      <c r="G84" s="77"/>
      <c r="H84" s="95"/>
      <c r="I84" s="95"/>
      <c r="J84" s="77"/>
      <c r="K84" s="77"/>
      <c r="L84" s="77"/>
      <c r="M84" s="77"/>
      <c r="N84" s="77"/>
      <c r="O84" s="77"/>
      <c r="P84" s="77"/>
      <c r="Q84" s="77"/>
      <c r="R84" s="77"/>
    </row>
    <row r="85" spans="1:18" x14ac:dyDescent="0.2">
      <c r="A85" s="77"/>
      <c r="B85" s="77"/>
      <c r="C85" s="77"/>
      <c r="D85" s="77"/>
      <c r="E85" s="77"/>
      <c r="F85" s="77"/>
      <c r="G85" s="77"/>
      <c r="H85" s="95"/>
      <c r="I85" s="95"/>
      <c r="J85" s="77"/>
      <c r="K85" s="77"/>
      <c r="L85" s="77"/>
      <c r="M85" s="77"/>
      <c r="N85" s="77"/>
      <c r="O85" s="77"/>
      <c r="P85" s="77"/>
      <c r="Q85" s="77"/>
      <c r="R85" s="77"/>
    </row>
    <row r="86" spans="1:18" x14ac:dyDescent="0.2">
      <c r="A86" s="77"/>
      <c r="B86" s="77"/>
      <c r="C86" s="77"/>
      <c r="D86" s="77"/>
      <c r="E86" s="77"/>
      <c r="F86" s="77"/>
      <c r="G86" s="77"/>
      <c r="H86" s="95"/>
      <c r="I86" s="95"/>
      <c r="J86" s="77"/>
      <c r="K86" s="77"/>
      <c r="L86" s="77"/>
      <c r="M86" s="77"/>
      <c r="N86" s="77"/>
      <c r="O86" s="77"/>
      <c r="P86" s="77"/>
      <c r="Q86" s="77"/>
      <c r="R86" s="77"/>
    </row>
    <row r="87" spans="1:18" x14ac:dyDescent="0.2">
      <c r="A87" s="77"/>
      <c r="B87" s="77"/>
      <c r="C87" s="77"/>
      <c r="D87" s="77"/>
      <c r="E87" s="77"/>
      <c r="F87" s="77"/>
      <c r="G87" s="77"/>
      <c r="H87" s="95"/>
      <c r="I87" s="95"/>
      <c r="J87" s="77"/>
      <c r="K87" s="77"/>
      <c r="L87" s="77"/>
      <c r="M87" s="77"/>
      <c r="N87" s="77"/>
      <c r="O87" s="77"/>
      <c r="P87" s="77"/>
      <c r="Q87" s="77"/>
      <c r="R87" s="77"/>
    </row>
    <row r="88" spans="1:18" x14ac:dyDescent="0.2">
      <c r="A88" s="77"/>
      <c r="B88" s="77"/>
      <c r="C88" s="77"/>
      <c r="D88" s="77"/>
      <c r="E88" s="77"/>
      <c r="F88" s="77"/>
      <c r="G88" s="77"/>
      <c r="H88" s="95"/>
      <c r="I88" s="95"/>
      <c r="J88" s="77"/>
      <c r="K88" s="77"/>
      <c r="L88" s="77"/>
      <c r="M88" s="77"/>
      <c r="N88" s="77"/>
      <c r="O88" s="77"/>
      <c r="P88" s="77"/>
      <c r="Q88" s="77"/>
      <c r="R88" s="77"/>
    </row>
    <row r="89" spans="1:18" x14ac:dyDescent="0.2">
      <c r="A89" s="77"/>
      <c r="B89" s="77"/>
      <c r="C89" s="77"/>
      <c r="D89" s="77"/>
      <c r="E89" s="77"/>
      <c r="F89" s="77"/>
      <c r="G89" s="77"/>
      <c r="H89" s="95"/>
      <c r="I89" s="95"/>
      <c r="J89" s="77"/>
      <c r="K89" s="77"/>
      <c r="L89" s="77"/>
      <c r="M89" s="77"/>
      <c r="N89" s="77"/>
      <c r="O89" s="77"/>
      <c r="P89" s="77"/>
      <c r="Q89" s="77"/>
      <c r="R89" s="77"/>
    </row>
    <row r="90" spans="1:18" x14ac:dyDescent="0.2">
      <c r="A90" s="77"/>
      <c r="B90" s="77"/>
      <c r="C90" s="77"/>
      <c r="D90" s="77"/>
      <c r="E90" s="77"/>
      <c r="F90" s="77"/>
      <c r="G90" s="77"/>
      <c r="H90" s="95"/>
      <c r="I90" s="95"/>
      <c r="J90" s="77"/>
      <c r="K90" s="77"/>
      <c r="L90" s="77"/>
      <c r="M90" s="77"/>
      <c r="N90" s="77"/>
      <c r="O90" s="77"/>
      <c r="P90" s="77"/>
      <c r="Q90" s="77"/>
      <c r="R90" s="77"/>
    </row>
    <row r="91" spans="1:18" x14ac:dyDescent="0.2">
      <c r="A91" s="77"/>
      <c r="B91" s="77"/>
      <c r="C91" s="77"/>
      <c r="D91" s="77"/>
      <c r="E91" s="77"/>
      <c r="F91" s="77"/>
      <c r="G91" s="77"/>
      <c r="H91" s="95"/>
      <c r="I91" s="95"/>
      <c r="J91" s="77"/>
      <c r="K91" s="77"/>
      <c r="L91" s="77"/>
      <c r="M91" s="77"/>
      <c r="N91" s="77"/>
      <c r="O91" s="77"/>
      <c r="P91" s="77"/>
      <c r="Q91" s="77"/>
      <c r="R91" s="77"/>
    </row>
    <row r="92" spans="1:18" x14ac:dyDescent="0.2">
      <c r="A92" s="77"/>
      <c r="B92" s="77"/>
      <c r="C92" s="77"/>
      <c r="D92" s="77"/>
      <c r="E92" s="77"/>
      <c r="F92" s="77"/>
      <c r="G92" s="77"/>
      <c r="H92" s="95"/>
      <c r="I92" s="95"/>
      <c r="J92" s="77"/>
      <c r="K92" s="77"/>
      <c r="L92" s="77"/>
      <c r="M92" s="77"/>
      <c r="N92" s="77"/>
      <c r="O92" s="77"/>
      <c r="P92" s="77"/>
      <c r="Q92" s="77"/>
      <c r="R92" s="77"/>
    </row>
    <row r="93" spans="1:18" x14ac:dyDescent="0.2">
      <c r="A93" s="77"/>
      <c r="B93" s="77"/>
      <c r="C93" s="77"/>
      <c r="D93" s="77"/>
      <c r="E93" s="77"/>
      <c r="F93" s="77"/>
      <c r="G93" s="77"/>
      <c r="H93" s="95"/>
      <c r="I93" s="95"/>
      <c r="J93" s="77"/>
      <c r="K93" s="77"/>
      <c r="L93" s="77"/>
      <c r="M93" s="77"/>
      <c r="N93" s="77"/>
      <c r="O93" s="77"/>
      <c r="P93" s="77"/>
      <c r="Q93" s="77"/>
      <c r="R93" s="77"/>
    </row>
    <row r="94" spans="1:18" x14ac:dyDescent="0.2">
      <c r="A94" s="77"/>
      <c r="B94" s="77"/>
      <c r="C94" s="77"/>
      <c r="D94" s="77"/>
      <c r="E94" s="77"/>
      <c r="F94" s="77"/>
      <c r="G94" s="77"/>
      <c r="H94" s="95"/>
      <c r="I94" s="95"/>
      <c r="J94" s="77"/>
      <c r="K94" s="77"/>
      <c r="L94" s="77"/>
      <c r="M94" s="77"/>
      <c r="N94" s="77"/>
      <c r="O94" s="77"/>
      <c r="P94" s="77"/>
      <c r="Q94" s="77"/>
      <c r="R94" s="77"/>
    </row>
    <row r="95" spans="1:18" x14ac:dyDescent="0.2">
      <c r="A95" s="77"/>
      <c r="B95" s="77"/>
      <c r="C95" s="77"/>
      <c r="D95" s="77"/>
      <c r="E95" s="77"/>
      <c r="F95" s="77"/>
      <c r="G95" s="77"/>
      <c r="H95" s="95"/>
      <c r="I95" s="95"/>
      <c r="J95" s="77"/>
      <c r="K95" s="77"/>
      <c r="L95" s="77"/>
      <c r="M95" s="77"/>
      <c r="N95" s="77"/>
      <c r="O95" s="77"/>
      <c r="P95" s="77"/>
      <c r="Q95" s="77"/>
      <c r="R95" s="77"/>
    </row>
    <row r="96" spans="1:18" x14ac:dyDescent="0.2">
      <c r="A96" s="77"/>
      <c r="B96" s="77"/>
      <c r="C96" s="77"/>
      <c r="D96" s="77"/>
      <c r="E96" s="77"/>
      <c r="F96" s="77"/>
      <c r="G96" s="77"/>
      <c r="H96" s="95"/>
      <c r="I96" s="95"/>
      <c r="J96" s="77"/>
      <c r="K96" s="77"/>
      <c r="L96" s="77"/>
      <c r="M96" s="77"/>
      <c r="N96" s="77"/>
      <c r="O96" s="77"/>
      <c r="P96" s="77"/>
      <c r="Q96" s="77"/>
      <c r="R96" s="77"/>
    </row>
    <row r="97" spans="1:18" x14ac:dyDescent="0.2">
      <c r="A97" s="77"/>
      <c r="B97" s="77"/>
      <c r="C97" s="77"/>
      <c r="D97" s="77"/>
      <c r="E97" s="77"/>
      <c r="F97" s="77"/>
      <c r="G97" s="77"/>
      <c r="H97" s="95"/>
      <c r="I97" s="95"/>
      <c r="J97" s="77"/>
      <c r="K97" s="77"/>
      <c r="L97" s="77"/>
      <c r="M97" s="77"/>
      <c r="N97" s="77"/>
      <c r="O97" s="77"/>
      <c r="P97" s="77"/>
      <c r="Q97" s="77"/>
      <c r="R97" s="77"/>
    </row>
    <row r="98" spans="1:18" x14ac:dyDescent="0.2">
      <c r="A98" s="77"/>
      <c r="B98" s="77"/>
      <c r="C98" s="77"/>
      <c r="D98" s="77"/>
      <c r="E98" s="77"/>
      <c r="F98" s="77"/>
      <c r="G98" s="77"/>
      <c r="H98" s="95"/>
      <c r="I98" s="95"/>
      <c r="J98" s="77"/>
      <c r="K98" s="77"/>
      <c r="L98" s="77"/>
      <c r="M98" s="77"/>
      <c r="N98" s="77"/>
      <c r="O98" s="77"/>
      <c r="P98" s="77"/>
      <c r="Q98" s="77"/>
      <c r="R98" s="77"/>
    </row>
    <row r="99" spans="1:18" x14ac:dyDescent="0.2">
      <c r="A99" s="77"/>
      <c r="B99" s="77"/>
      <c r="C99" s="77"/>
      <c r="D99" s="77"/>
      <c r="E99" s="77"/>
      <c r="F99" s="77"/>
      <c r="G99" s="77"/>
      <c r="H99" s="95"/>
      <c r="I99" s="95"/>
      <c r="J99" s="77"/>
      <c r="K99" s="77"/>
      <c r="L99" s="77"/>
      <c r="M99" s="77"/>
      <c r="N99" s="77"/>
      <c r="O99" s="77"/>
      <c r="P99" s="77"/>
      <c r="Q99" s="77"/>
      <c r="R99" s="77"/>
    </row>
    <row r="100" spans="1:18" x14ac:dyDescent="0.2">
      <c r="A100" s="77"/>
      <c r="B100" s="77"/>
      <c r="C100" s="77"/>
      <c r="D100" s="77"/>
      <c r="E100" s="77"/>
      <c r="F100" s="77"/>
      <c r="G100" s="77"/>
      <c r="H100" s="95"/>
      <c r="I100" s="95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x14ac:dyDescent="0.2">
      <c r="A101" s="77"/>
      <c r="B101" s="77"/>
      <c r="C101" s="77"/>
      <c r="D101" s="77"/>
      <c r="E101" s="77"/>
      <c r="F101" s="77"/>
      <c r="G101" s="77"/>
      <c r="H101" s="95"/>
      <c r="I101" s="95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x14ac:dyDescent="0.2">
      <c r="A102" s="77"/>
      <c r="B102" s="77"/>
      <c r="C102" s="77"/>
      <c r="D102" s="77"/>
      <c r="E102" s="77"/>
      <c r="F102" s="77"/>
      <c r="G102" s="77"/>
      <c r="H102" s="95"/>
      <c r="I102" s="95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x14ac:dyDescent="0.2">
      <c r="A103" s="77"/>
      <c r="B103" s="77"/>
      <c r="C103" s="77"/>
      <c r="D103" s="77"/>
      <c r="E103" s="77"/>
      <c r="F103" s="77"/>
      <c r="G103" s="77"/>
      <c r="H103" s="95"/>
      <c r="I103" s="95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x14ac:dyDescent="0.2">
      <c r="A104" s="77"/>
      <c r="B104" s="77"/>
      <c r="C104" s="77"/>
      <c r="D104" s="77"/>
      <c r="E104" s="77"/>
      <c r="F104" s="77"/>
      <c r="G104" s="77"/>
      <c r="H104" s="95"/>
      <c r="I104" s="95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x14ac:dyDescent="0.2">
      <c r="A105" s="77"/>
      <c r="B105" s="77"/>
      <c r="C105" s="77"/>
      <c r="D105" s="77"/>
      <c r="E105" s="77"/>
      <c r="F105" s="77"/>
      <c r="G105" s="77"/>
      <c r="H105" s="95"/>
      <c r="I105" s="95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x14ac:dyDescent="0.2">
      <c r="A106" s="77"/>
      <c r="B106" s="77"/>
      <c r="C106" s="77"/>
      <c r="D106" s="77"/>
      <c r="E106" s="77"/>
      <c r="F106" s="77"/>
      <c r="G106" s="77"/>
      <c r="H106" s="95"/>
      <c r="I106" s="95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x14ac:dyDescent="0.2">
      <c r="A107" s="77"/>
      <c r="B107" s="77"/>
      <c r="C107" s="77"/>
      <c r="D107" s="77"/>
      <c r="E107" s="77"/>
      <c r="F107" s="77"/>
      <c r="G107" s="77"/>
      <c r="H107" s="95"/>
      <c r="I107" s="95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x14ac:dyDescent="0.2">
      <c r="A108" s="77"/>
      <c r="B108" s="77"/>
      <c r="C108" s="77"/>
      <c r="D108" s="77"/>
      <c r="E108" s="77"/>
      <c r="F108" s="77"/>
      <c r="G108" s="77"/>
      <c r="H108" s="95"/>
      <c r="I108" s="95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x14ac:dyDescent="0.2">
      <c r="A109" s="77"/>
      <c r="B109" s="77"/>
      <c r="C109" s="77"/>
      <c r="D109" s="77"/>
      <c r="E109" s="77"/>
      <c r="F109" s="77"/>
      <c r="G109" s="77"/>
      <c r="H109" s="95"/>
      <c r="I109" s="95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x14ac:dyDescent="0.2">
      <c r="A110" s="77"/>
      <c r="B110" s="77"/>
      <c r="C110" s="77"/>
      <c r="D110" s="77"/>
      <c r="E110" s="77"/>
      <c r="F110" s="77"/>
      <c r="G110" s="77"/>
      <c r="H110" s="95"/>
      <c r="I110" s="95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x14ac:dyDescent="0.2">
      <c r="A111" s="77"/>
      <c r="B111" s="77"/>
      <c r="C111" s="77"/>
      <c r="D111" s="77"/>
      <c r="E111" s="77"/>
      <c r="F111" s="77"/>
      <c r="G111" s="77"/>
      <c r="H111" s="95"/>
      <c r="I111" s="95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x14ac:dyDescent="0.2">
      <c r="A112" s="77"/>
      <c r="B112" s="77"/>
      <c r="C112" s="77"/>
      <c r="D112" s="77"/>
      <c r="E112" s="77"/>
      <c r="F112" s="77"/>
      <c r="G112" s="77"/>
      <c r="H112" s="95"/>
      <c r="I112" s="95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x14ac:dyDescent="0.2">
      <c r="A113" s="77"/>
      <c r="B113" s="77"/>
      <c r="C113" s="77"/>
      <c r="D113" s="77"/>
      <c r="E113" s="77"/>
      <c r="F113" s="77"/>
      <c r="G113" s="77"/>
      <c r="H113" s="95"/>
      <c r="I113" s="95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x14ac:dyDescent="0.2">
      <c r="A114" s="77"/>
      <c r="B114" s="77"/>
      <c r="C114" s="77"/>
      <c r="D114" s="77"/>
      <c r="E114" s="77"/>
      <c r="F114" s="77"/>
      <c r="G114" s="77"/>
      <c r="H114" s="95"/>
      <c r="I114" s="95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x14ac:dyDescent="0.2">
      <c r="A115" s="77"/>
      <c r="B115" s="77"/>
      <c r="C115" s="77"/>
      <c r="D115" s="77"/>
      <c r="E115" s="77"/>
      <c r="F115" s="77"/>
      <c r="G115" s="77"/>
      <c r="H115" s="95"/>
      <c r="I115" s="95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x14ac:dyDescent="0.2">
      <c r="A116" s="77"/>
      <c r="B116" s="77"/>
      <c r="C116" s="77"/>
      <c r="D116" s="77"/>
      <c r="E116" s="77"/>
      <c r="F116" s="77"/>
      <c r="G116" s="77"/>
      <c r="H116" s="95"/>
      <c r="I116" s="95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x14ac:dyDescent="0.2">
      <c r="A117" s="77"/>
      <c r="B117" s="77"/>
      <c r="C117" s="77"/>
      <c r="D117" s="77"/>
      <c r="E117" s="77"/>
      <c r="F117" s="77"/>
      <c r="G117" s="77"/>
      <c r="H117" s="95"/>
      <c r="I117" s="95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x14ac:dyDescent="0.2">
      <c r="A118" s="77"/>
      <c r="B118" s="77"/>
      <c r="C118" s="77"/>
      <c r="D118" s="77"/>
      <c r="E118" s="77"/>
      <c r="F118" s="77"/>
      <c r="G118" s="77"/>
      <c r="H118" s="95"/>
      <c r="I118" s="95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x14ac:dyDescent="0.2">
      <c r="A119" s="77"/>
      <c r="B119" s="77"/>
      <c r="C119" s="77"/>
      <c r="D119" s="77"/>
      <c r="E119" s="77"/>
      <c r="F119" s="77"/>
      <c r="G119" s="77"/>
      <c r="H119" s="95"/>
      <c r="I119" s="95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x14ac:dyDescent="0.2">
      <c r="A120" s="77"/>
      <c r="B120" s="77"/>
      <c r="C120" s="77"/>
      <c r="D120" s="77"/>
      <c r="E120" s="77"/>
      <c r="F120" s="77"/>
      <c r="G120" s="77"/>
      <c r="H120" s="95"/>
      <c r="I120" s="95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x14ac:dyDescent="0.2">
      <c r="A121" s="77"/>
      <c r="B121" s="77"/>
      <c r="C121" s="77"/>
      <c r="D121" s="77"/>
      <c r="E121" s="77"/>
      <c r="F121" s="77"/>
      <c r="G121" s="77"/>
      <c r="H121" s="95"/>
      <c r="I121" s="95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x14ac:dyDescent="0.2">
      <c r="A122" s="77"/>
      <c r="B122" s="77"/>
      <c r="C122" s="77"/>
      <c r="D122" s="77"/>
      <c r="E122" s="77"/>
      <c r="F122" s="77"/>
      <c r="G122" s="77"/>
      <c r="H122" s="95"/>
      <c r="I122" s="95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x14ac:dyDescent="0.2">
      <c r="A123" s="77"/>
      <c r="B123" s="77"/>
      <c r="C123" s="77"/>
      <c r="D123" s="77"/>
      <c r="E123" s="77"/>
      <c r="F123" s="77"/>
      <c r="G123" s="77"/>
      <c r="H123" s="95"/>
      <c r="I123" s="95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x14ac:dyDescent="0.2">
      <c r="A124" s="77"/>
      <c r="B124" s="77"/>
      <c r="C124" s="77"/>
      <c r="D124" s="77"/>
      <c r="E124" s="77"/>
      <c r="F124" s="77"/>
      <c r="G124" s="77"/>
      <c r="H124" s="95"/>
      <c r="I124" s="95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x14ac:dyDescent="0.2">
      <c r="A125" s="77"/>
      <c r="B125" s="77"/>
      <c r="C125" s="77"/>
      <c r="D125" s="77"/>
      <c r="E125" s="77"/>
      <c r="F125" s="77"/>
      <c r="G125" s="77"/>
      <c r="H125" s="95"/>
      <c r="I125" s="95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x14ac:dyDescent="0.2">
      <c r="A126" s="77"/>
      <c r="B126" s="77"/>
      <c r="C126" s="77"/>
      <c r="D126" s="77"/>
      <c r="E126" s="77"/>
      <c r="F126" s="77"/>
      <c r="G126" s="77"/>
      <c r="H126" s="95"/>
      <c r="I126" s="95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x14ac:dyDescent="0.2">
      <c r="A127" s="77"/>
      <c r="B127" s="77"/>
      <c r="C127" s="77"/>
      <c r="D127" s="77"/>
      <c r="E127" s="77"/>
      <c r="F127" s="77"/>
      <c r="G127" s="77"/>
      <c r="H127" s="95"/>
      <c r="I127" s="95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x14ac:dyDescent="0.2">
      <c r="A128" s="77"/>
      <c r="B128" s="77"/>
      <c r="C128" s="77"/>
      <c r="D128" s="77"/>
      <c r="E128" s="77"/>
      <c r="F128" s="77"/>
      <c r="G128" s="77"/>
      <c r="H128" s="95"/>
      <c r="I128" s="95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x14ac:dyDescent="0.2">
      <c r="A129" s="77"/>
      <c r="B129" s="77"/>
      <c r="C129" s="77"/>
      <c r="D129" s="77"/>
      <c r="E129" s="77"/>
      <c r="F129" s="77"/>
      <c r="G129" s="77"/>
      <c r="H129" s="95"/>
      <c r="I129" s="95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x14ac:dyDescent="0.2">
      <c r="A130" s="77"/>
      <c r="B130" s="77"/>
      <c r="C130" s="77"/>
      <c r="D130" s="77"/>
      <c r="E130" s="77"/>
      <c r="F130" s="77"/>
      <c r="G130" s="77"/>
      <c r="H130" s="95"/>
      <c r="I130" s="95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x14ac:dyDescent="0.2">
      <c r="A131" s="77"/>
      <c r="B131" s="77"/>
      <c r="C131" s="77"/>
      <c r="D131" s="77"/>
      <c r="E131" s="77"/>
      <c r="F131" s="77"/>
      <c r="G131" s="77"/>
      <c r="H131" s="95"/>
      <c r="I131" s="95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x14ac:dyDescent="0.2">
      <c r="A132" s="77"/>
      <c r="B132" s="77"/>
      <c r="C132" s="77"/>
      <c r="D132" s="77"/>
      <c r="E132" s="77"/>
      <c r="F132" s="77"/>
      <c r="G132" s="77"/>
      <c r="H132" s="136"/>
      <c r="I132" s="136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x14ac:dyDescent="0.2">
      <c r="A133" s="77"/>
      <c r="B133" s="77"/>
      <c r="C133" s="77"/>
      <c r="D133" s="77"/>
      <c r="E133" s="77"/>
      <c r="F133" s="77"/>
      <c r="G133" s="77"/>
      <c r="H133" s="136"/>
      <c r="I133" s="136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x14ac:dyDescent="0.2">
      <c r="A134" s="77"/>
      <c r="B134" s="77"/>
      <c r="C134" s="77"/>
      <c r="D134" s="77"/>
      <c r="E134" s="77"/>
      <c r="F134" s="77"/>
      <c r="G134" s="77"/>
      <c r="H134" s="136"/>
      <c r="I134" s="136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x14ac:dyDescent="0.2">
      <c r="A135" s="77"/>
      <c r="B135" s="77"/>
      <c r="C135" s="77"/>
      <c r="D135" s="77"/>
      <c r="E135" s="77"/>
      <c r="F135" s="77"/>
      <c r="G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x14ac:dyDescent="0.2">
      <c r="A136" s="77"/>
      <c r="B136" s="77"/>
      <c r="C136" s="77"/>
      <c r="D136" s="77"/>
      <c r="E136" s="77"/>
      <c r="F136" s="77"/>
      <c r="G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x14ac:dyDescent="0.2">
      <c r="A137" s="77"/>
      <c r="B137" s="77"/>
      <c r="C137" s="77"/>
      <c r="D137" s="77"/>
      <c r="E137" s="77"/>
      <c r="F137" s="77"/>
      <c r="G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x14ac:dyDescent="0.2">
      <c r="A138" s="77"/>
      <c r="B138" s="77"/>
      <c r="C138" s="77"/>
      <c r="D138" s="77"/>
      <c r="E138" s="77"/>
      <c r="F138" s="77"/>
      <c r="G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x14ac:dyDescent="0.2">
      <c r="A139" s="77"/>
      <c r="B139" s="77"/>
      <c r="C139" s="77"/>
      <c r="D139" s="77"/>
      <c r="E139" s="77"/>
      <c r="F139" s="77"/>
      <c r="G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x14ac:dyDescent="0.2">
      <c r="A140" s="77"/>
      <c r="B140" s="77"/>
      <c r="C140" s="77"/>
      <c r="D140" s="77"/>
      <c r="E140" s="77"/>
      <c r="F140" s="77"/>
      <c r="G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x14ac:dyDescent="0.2">
      <c r="A141" s="77"/>
      <c r="B141" s="77"/>
      <c r="C141" s="77"/>
      <c r="D141" s="77"/>
      <c r="E141" s="77"/>
      <c r="F141" s="77"/>
      <c r="G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x14ac:dyDescent="0.2">
      <c r="A142" s="77"/>
      <c r="B142" s="77"/>
      <c r="C142" s="77"/>
      <c r="D142" s="77"/>
      <c r="E142" s="77"/>
      <c r="F142" s="77"/>
      <c r="G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x14ac:dyDescent="0.2">
      <c r="A143" s="77"/>
      <c r="B143" s="77"/>
      <c r="C143" s="77"/>
      <c r="D143" s="77"/>
      <c r="E143" s="77"/>
      <c r="F143" s="77"/>
      <c r="G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x14ac:dyDescent="0.2">
      <c r="A144" s="77"/>
      <c r="B144" s="77"/>
      <c r="C144" s="77"/>
      <c r="D144" s="77"/>
      <c r="E144" s="77"/>
      <c r="F144" s="77"/>
      <c r="G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x14ac:dyDescent="0.2">
      <c r="A145" s="77"/>
      <c r="B145" s="77"/>
      <c r="C145" s="77"/>
      <c r="D145" s="77"/>
      <c r="E145" s="77"/>
      <c r="F145" s="77"/>
      <c r="G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x14ac:dyDescent="0.2">
      <c r="A146" s="77"/>
      <c r="B146" s="77"/>
      <c r="C146" s="77"/>
      <c r="D146" s="77"/>
      <c r="E146" s="77"/>
      <c r="F146" s="77"/>
      <c r="G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x14ac:dyDescent="0.2">
      <c r="A147" s="77"/>
      <c r="B147" s="77"/>
      <c r="C147" s="77"/>
      <c r="D147" s="77"/>
      <c r="E147" s="77"/>
      <c r="F147" s="77"/>
      <c r="G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x14ac:dyDescent="0.2">
      <c r="A148" s="77"/>
      <c r="B148" s="77"/>
      <c r="C148" s="77"/>
      <c r="D148" s="77"/>
      <c r="E148" s="77"/>
      <c r="F148" s="77"/>
      <c r="G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x14ac:dyDescent="0.2">
      <c r="A149" s="77"/>
      <c r="B149" s="77"/>
      <c r="C149" s="77"/>
      <c r="D149" s="77"/>
      <c r="E149" s="77"/>
      <c r="F149" s="77"/>
      <c r="G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x14ac:dyDescent="0.2">
      <c r="A150" s="77"/>
      <c r="B150" s="77"/>
      <c r="C150" s="77"/>
      <c r="D150" s="77"/>
      <c r="E150" s="77"/>
      <c r="F150" s="77"/>
      <c r="G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x14ac:dyDescent="0.2">
      <c r="A151" s="77"/>
      <c r="B151" s="77"/>
      <c r="C151" s="77"/>
      <c r="D151" s="77"/>
      <c r="E151" s="77"/>
      <c r="F151" s="77"/>
      <c r="G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x14ac:dyDescent="0.2">
      <c r="A152" s="77"/>
      <c r="B152" s="77"/>
      <c r="C152" s="77"/>
      <c r="D152" s="77"/>
      <c r="E152" s="77"/>
      <c r="F152" s="77"/>
      <c r="G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x14ac:dyDescent="0.2">
      <c r="A153" s="77"/>
      <c r="B153" s="77"/>
      <c r="C153" s="77"/>
      <c r="D153" s="77"/>
      <c r="E153" s="77"/>
      <c r="F153" s="77"/>
      <c r="G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x14ac:dyDescent="0.2">
      <c r="A154" s="77"/>
      <c r="B154" s="77"/>
      <c r="C154" s="77"/>
      <c r="D154" s="77"/>
      <c r="E154" s="77"/>
      <c r="F154" s="77"/>
      <c r="G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x14ac:dyDescent="0.2">
      <c r="A155" s="77"/>
      <c r="B155" s="77"/>
      <c r="C155" s="77"/>
      <c r="D155" s="77"/>
      <c r="E155" s="77"/>
      <c r="F155" s="77"/>
      <c r="G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x14ac:dyDescent="0.2">
      <c r="A156" s="77"/>
      <c r="B156" s="77"/>
      <c r="C156" s="77"/>
      <c r="D156" s="77"/>
      <c r="E156" s="77"/>
      <c r="F156" s="77"/>
      <c r="G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x14ac:dyDescent="0.2">
      <c r="A157" s="77"/>
      <c r="B157" s="77"/>
      <c r="C157" s="77"/>
      <c r="D157" s="77"/>
      <c r="E157" s="77"/>
      <c r="F157" s="77"/>
      <c r="G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x14ac:dyDescent="0.2">
      <c r="A158" s="77"/>
      <c r="B158" s="77"/>
      <c r="C158" s="77"/>
      <c r="D158" s="77"/>
      <c r="E158" s="77"/>
      <c r="F158" s="77"/>
      <c r="G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x14ac:dyDescent="0.2">
      <c r="A159" s="77"/>
      <c r="B159" s="77"/>
      <c r="C159" s="77"/>
      <c r="D159" s="77"/>
      <c r="E159" s="77"/>
      <c r="F159" s="77"/>
      <c r="G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x14ac:dyDescent="0.2">
      <c r="A160" s="77"/>
      <c r="B160" s="77"/>
      <c r="C160" s="77"/>
      <c r="D160" s="77"/>
      <c r="E160" s="77"/>
      <c r="F160" s="77"/>
      <c r="G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x14ac:dyDescent="0.2">
      <c r="A161" s="77"/>
      <c r="B161" s="77"/>
      <c r="C161" s="77"/>
      <c r="D161" s="77"/>
      <c r="E161" s="77"/>
      <c r="F161" s="77"/>
      <c r="G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x14ac:dyDescent="0.2">
      <c r="A162" s="77"/>
      <c r="B162" s="77"/>
      <c r="C162" s="77"/>
      <c r="D162" s="77"/>
      <c r="E162" s="77"/>
      <c r="F162" s="77"/>
      <c r="G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x14ac:dyDescent="0.2">
      <c r="A163" s="77"/>
      <c r="B163" s="77"/>
      <c r="C163" s="77"/>
      <c r="D163" s="77"/>
      <c r="E163" s="77"/>
      <c r="F163" s="77"/>
      <c r="G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x14ac:dyDescent="0.2">
      <c r="A164" s="77"/>
      <c r="B164" s="77"/>
      <c r="C164" s="77"/>
      <c r="D164" s="77"/>
      <c r="E164" s="77"/>
      <c r="F164" s="77"/>
      <c r="G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x14ac:dyDescent="0.2">
      <c r="A165" s="77"/>
      <c r="B165" s="77"/>
      <c r="C165" s="77"/>
      <c r="D165" s="77"/>
      <c r="E165" s="77"/>
      <c r="F165" s="77"/>
      <c r="G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x14ac:dyDescent="0.2">
      <c r="A166" s="77"/>
      <c r="B166" s="77"/>
      <c r="C166" s="77"/>
      <c r="D166" s="77"/>
      <c r="E166" s="77"/>
      <c r="F166" s="77"/>
      <c r="G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x14ac:dyDescent="0.2">
      <c r="A167" s="77"/>
      <c r="B167" s="77"/>
      <c r="C167" s="77"/>
      <c r="D167" s="77"/>
      <c r="E167" s="77"/>
      <c r="F167" s="77"/>
      <c r="G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x14ac:dyDescent="0.2">
      <c r="A168" s="77"/>
      <c r="B168" s="77"/>
      <c r="C168" s="77"/>
      <c r="D168" s="77"/>
      <c r="E168" s="77"/>
      <c r="F168" s="77"/>
      <c r="G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x14ac:dyDescent="0.2">
      <c r="A169" s="77"/>
      <c r="B169" s="77"/>
      <c r="C169" s="77"/>
      <c r="D169" s="77"/>
      <c r="E169" s="77"/>
      <c r="F169" s="77"/>
      <c r="G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x14ac:dyDescent="0.2">
      <c r="A170" s="77"/>
      <c r="B170" s="77"/>
      <c r="C170" s="77"/>
      <c r="D170" s="77"/>
      <c r="E170" s="77"/>
      <c r="F170" s="77"/>
      <c r="G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x14ac:dyDescent="0.2">
      <c r="A171" s="77"/>
      <c r="B171" s="77"/>
      <c r="C171" s="77"/>
      <c r="D171" s="77"/>
      <c r="E171" s="77"/>
      <c r="F171" s="77"/>
      <c r="G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x14ac:dyDescent="0.2">
      <c r="A172" s="77"/>
      <c r="B172" s="77"/>
      <c r="C172" s="77"/>
      <c r="D172" s="77"/>
      <c r="E172" s="77"/>
      <c r="F172" s="77"/>
      <c r="G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x14ac:dyDescent="0.2">
      <c r="A173" s="77"/>
      <c r="B173" s="77"/>
      <c r="C173" s="77"/>
      <c r="D173" s="77"/>
      <c r="E173" s="77"/>
      <c r="F173" s="77"/>
      <c r="G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x14ac:dyDescent="0.2">
      <c r="A174" s="77"/>
      <c r="B174" s="77"/>
      <c r="C174" s="77"/>
      <c r="D174" s="77"/>
      <c r="E174" s="77"/>
      <c r="F174" s="77"/>
      <c r="G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x14ac:dyDescent="0.2">
      <c r="A175" s="77"/>
      <c r="B175" s="77"/>
      <c r="C175" s="77"/>
      <c r="D175" s="77"/>
      <c r="E175" s="77"/>
      <c r="F175" s="77"/>
      <c r="G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x14ac:dyDescent="0.2">
      <c r="A176" s="77"/>
      <c r="B176" s="77"/>
      <c r="C176" s="77"/>
      <c r="D176" s="77"/>
      <c r="E176" s="77"/>
      <c r="F176" s="77"/>
      <c r="G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x14ac:dyDescent="0.2">
      <c r="A177" s="77"/>
      <c r="B177" s="77"/>
      <c r="C177" s="77"/>
      <c r="D177" s="77"/>
      <c r="E177" s="77"/>
      <c r="F177" s="77"/>
      <c r="G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x14ac:dyDescent="0.2">
      <c r="A178" s="77"/>
      <c r="B178" s="77"/>
      <c r="C178" s="77"/>
      <c r="D178" s="77"/>
      <c r="E178" s="77"/>
      <c r="F178" s="77"/>
      <c r="G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x14ac:dyDescent="0.2">
      <c r="A179" s="77"/>
      <c r="B179" s="77"/>
      <c r="C179" s="77"/>
      <c r="D179" s="77"/>
      <c r="E179" s="77"/>
      <c r="F179" s="77"/>
      <c r="G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x14ac:dyDescent="0.2">
      <c r="A180" s="77"/>
      <c r="B180" s="77"/>
      <c r="C180" s="77"/>
      <c r="D180" s="77"/>
      <c r="E180" s="77"/>
      <c r="F180" s="77"/>
      <c r="G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x14ac:dyDescent="0.2">
      <c r="A181" s="77"/>
      <c r="B181" s="77"/>
      <c r="C181" s="77"/>
      <c r="D181" s="77"/>
      <c r="E181" s="77"/>
      <c r="F181" s="77"/>
      <c r="G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x14ac:dyDescent="0.2">
      <c r="A182" s="77"/>
      <c r="B182" s="77"/>
      <c r="C182" s="77"/>
      <c r="D182" s="77"/>
      <c r="E182" s="77"/>
      <c r="F182" s="77"/>
      <c r="G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x14ac:dyDescent="0.2">
      <c r="A183" s="77"/>
      <c r="B183" s="77"/>
      <c r="C183" s="77"/>
      <c r="D183" s="77"/>
      <c r="E183" s="77"/>
      <c r="F183" s="77"/>
      <c r="G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x14ac:dyDescent="0.2">
      <c r="A184" s="77"/>
      <c r="B184" s="77"/>
      <c r="C184" s="77"/>
      <c r="D184" s="77"/>
      <c r="E184" s="77"/>
      <c r="F184" s="77"/>
      <c r="G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x14ac:dyDescent="0.2">
      <c r="A185" s="77"/>
      <c r="B185" s="77"/>
      <c r="C185" s="77"/>
      <c r="D185" s="77"/>
      <c r="E185" s="77"/>
      <c r="F185" s="77"/>
      <c r="G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x14ac:dyDescent="0.2">
      <c r="A186" s="77"/>
      <c r="B186" s="77"/>
      <c r="C186" s="77"/>
      <c r="D186" s="77"/>
      <c r="E186" s="77"/>
      <c r="F186" s="77"/>
      <c r="G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x14ac:dyDescent="0.2">
      <c r="A187" s="77"/>
      <c r="B187" s="77"/>
      <c r="C187" s="77"/>
      <c r="D187" s="77"/>
      <c r="E187" s="77"/>
      <c r="F187" s="77"/>
      <c r="G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x14ac:dyDescent="0.2">
      <c r="A188" s="77"/>
      <c r="B188" s="77"/>
      <c r="C188" s="77"/>
      <c r="D188" s="77"/>
      <c r="E188" s="77"/>
      <c r="F188" s="77"/>
      <c r="G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x14ac:dyDescent="0.2">
      <c r="A189" s="77"/>
      <c r="B189" s="77"/>
      <c r="C189" s="77"/>
      <c r="D189" s="77"/>
      <c r="E189" s="77"/>
      <c r="F189" s="77"/>
      <c r="G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x14ac:dyDescent="0.2">
      <c r="A190" s="77"/>
      <c r="B190" s="77"/>
      <c r="C190" s="77"/>
      <c r="D190" s="77"/>
      <c r="E190" s="77"/>
      <c r="F190" s="77"/>
      <c r="G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x14ac:dyDescent="0.2">
      <c r="A191" s="77"/>
      <c r="B191" s="77"/>
      <c r="C191" s="77"/>
      <c r="D191" s="77"/>
      <c r="E191" s="77"/>
      <c r="F191" s="77"/>
      <c r="G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x14ac:dyDescent="0.2">
      <c r="A192" s="77"/>
      <c r="B192" s="77"/>
      <c r="C192" s="77"/>
      <c r="D192" s="77"/>
      <c r="E192" s="77"/>
      <c r="F192" s="77"/>
      <c r="G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x14ac:dyDescent="0.2">
      <c r="A193" s="77"/>
      <c r="B193" s="77"/>
      <c r="C193" s="77"/>
      <c r="D193" s="77"/>
      <c r="E193" s="77"/>
      <c r="F193" s="77"/>
      <c r="G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x14ac:dyDescent="0.2">
      <c r="A194" s="77"/>
      <c r="B194" s="77"/>
      <c r="C194" s="77"/>
      <c r="D194" s="77"/>
      <c r="E194" s="77"/>
      <c r="F194" s="77"/>
      <c r="G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x14ac:dyDescent="0.2">
      <c r="A195" s="77"/>
      <c r="B195" s="77"/>
      <c r="C195" s="77"/>
      <c r="D195" s="77"/>
      <c r="E195" s="77"/>
      <c r="F195" s="77"/>
      <c r="G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x14ac:dyDescent="0.2">
      <c r="A196" s="77"/>
      <c r="B196" s="77"/>
      <c r="C196" s="77"/>
      <c r="D196" s="77"/>
      <c r="E196" s="77"/>
      <c r="F196" s="77"/>
      <c r="G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x14ac:dyDescent="0.2">
      <c r="A197" s="77"/>
      <c r="B197" s="77"/>
      <c r="C197" s="77"/>
      <c r="D197" s="77"/>
      <c r="E197" s="77"/>
      <c r="F197" s="77"/>
      <c r="G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x14ac:dyDescent="0.2">
      <c r="A198" s="77"/>
      <c r="B198" s="77"/>
      <c r="C198" s="77"/>
      <c r="D198" s="77"/>
      <c r="E198" s="77"/>
      <c r="F198" s="77"/>
      <c r="G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x14ac:dyDescent="0.2">
      <c r="A199" s="77"/>
      <c r="B199" s="77"/>
      <c r="C199" s="77"/>
      <c r="D199" s="77"/>
      <c r="E199" s="77"/>
      <c r="F199" s="77"/>
      <c r="G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x14ac:dyDescent="0.2">
      <c r="A200" s="77"/>
      <c r="B200" s="77"/>
      <c r="C200" s="77"/>
      <c r="D200" s="77"/>
      <c r="E200" s="77"/>
      <c r="F200" s="77"/>
      <c r="G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x14ac:dyDescent="0.2">
      <c r="A201" s="77"/>
      <c r="B201" s="77"/>
      <c r="C201" s="77"/>
      <c r="D201" s="77"/>
      <c r="E201" s="77"/>
      <c r="F201" s="77"/>
      <c r="G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x14ac:dyDescent="0.2">
      <c r="A202" s="77"/>
      <c r="B202" s="77"/>
      <c r="C202" s="77"/>
      <c r="D202" s="77"/>
      <c r="E202" s="77"/>
      <c r="F202" s="77"/>
      <c r="G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x14ac:dyDescent="0.2">
      <c r="A203" s="77"/>
      <c r="B203" s="77"/>
      <c r="C203" s="77"/>
      <c r="D203" s="77"/>
      <c r="E203" s="77"/>
      <c r="F203" s="77"/>
      <c r="G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x14ac:dyDescent="0.2">
      <c r="A204" s="77"/>
      <c r="B204" s="77"/>
      <c r="C204" s="77"/>
      <c r="D204" s="77"/>
      <c r="E204" s="77"/>
      <c r="F204" s="77"/>
      <c r="G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x14ac:dyDescent="0.2">
      <c r="A205" s="77"/>
      <c r="B205" s="77"/>
      <c r="C205" s="77"/>
      <c r="D205" s="77"/>
      <c r="E205" s="77"/>
      <c r="F205" s="77"/>
      <c r="G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x14ac:dyDescent="0.2">
      <c r="A206" s="77"/>
      <c r="B206" s="77"/>
      <c r="C206" s="77"/>
      <c r="D206" s="77"/>
      <c r="E206" s="77"/>
      <c r="F206" s="77"/>
      <c r="G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x14ac:dyDescent="0.2">
      <c r="A207" s="77"/>
      <c r="B207" s="77"/>
      <c r="C207" s="77"/>
      <c r="D207" s="77"/>
      <c r="E207" s="77"/>
      <c r="F207" s="77"/>
      <c r="G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x14ac:dyDescent="0.2">
      <c r="A208" s="77"/>
      <c r="B208" s="77"/>
      <c r="C208" s="77"/>
      <c r="D208" s="77"/>
      <c r="E208" s="77"/>
      <c r="F208" s="77"/>
      <c r="G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x14ac:dyDescent="0.2">
      <c r="A209" s="77"/>
      <c r="B209" s="77"/>
      <c r="C209" s="77"/>
      <c r="D209" s="77"/>
      <c r="E209" s="77"/>
      <c r="F209" s="77"/>
      <c r="G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x14ac:dyDescent="0.2">
      <c r="A210" s="77"/>
      <c r="B210" s="77"/>
      <c r="C210" s="77"/>
      <c r="D210" s="77"/>
      <c r="E210" s="77"/>
      <c r="F210" s="77"/>
      <c r="G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x14ac:dyDescent="0.2">
      <c r="A211" s="77"/>
      <c r="B211" s="77"/>
      <c r="C211" s="77"/>
      <c r="D211" s="77"/>
      <c r="E211" s="77"/>
      <c r="F211" s="77"/>
      <c r="G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x14ac:dyDescent="0.2">
      <c r="A212" s="77"/>
      <c r="B212" s="77"/>
      <c r="C212" s="77"/>
      <c r="D212" s="77"/>
      <c r="E212" s="77"/>
      <c r="F212" s="77"/>
      <c r="G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x14ac:dyDescent="0.2">
      <c r="A213" s="77"/>
      <c r="B213" s="77"/>
      <c r="C213" s="77"/>
      <c r="D213" s="77"/>
      <c r="E213" s="77"/>
      <c r="F213" s="77"/>
      <c r="G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x14ac:dyDescent="0.2">
      <c r="A214" s="77"/>
      <c r="B214" s="77"/>
      <c r="C214" s="77"/>
      <c r="D214" s="77"/>
      <c r="E214" s="77"/>
      <c r="F214" s="77"/>
      <c r="G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x14ac:dyDescent="0.2">
      <c r="A215" s="77"/>
      <c r="B215" s="77"/>
      <c r="C215" s="77"/>
      <c r="D215" s="77"/>
      <c r="E215" s="77"/>
      <c r="F215" s="77"/>
      <c r="G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x14ac:dyDescent="0.2">
      <c r="A216" s="77"/>
      <c r="B216" s="77"/>
      <c r="C216" s="77"/>
      <c r="D216" s="77"/>
      <c r="E216" s="77"/>
      <c r="F216" s="77"/>
      <c r="G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x14ac:dyDescent="0.2">
      <c r="A217" s="77"/>
      <c r="B217" s="77"/>
      <c r="C217" s="77"/>
      <c r="D217" s="77"/>
      <c r="E217" s="77"/>
      <c r="F217" s="77"/>
      <c r="G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x14ac:dyDescent="0.2">
      <c r="A218" s="77"/>
      <c r="B218" s="77"/>
      <c r="C218" s="77"/>
      <c r="D218" s="77"/>
      <c r="E218" s="77"/>
      <c r="F218" s="77"/>
      <c r="G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x14ac:dyDescent="0.2">
      <c r="A219" s="77"/>
      <c r="B219" s="77"/>
      <c r="C219" s="77"/>
      <c r="D219" s="77"/>
      <c r="E219" s="77"/>
      <c r="F219" s="77"/>
      <c r="G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x14ac:dyDescent="0.2">
      <c r="A220" s="77"/>
      <c r="B220" s="77"/>
      <c r="C220" s="77"/>
      <c r="D220" s="77"/>
      <c r="E220" s="77"/>
      <c r="F220" s="77"/>
      <c r="G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x14ac:dyDescent="0.2">
      <c r="A221" s="77"/>
      <c r="B221" s="77"/>
      <c r="C221" s="77"/>
      <c r="D221" s="77"/>
      <c r="E221" s="77"/>
      <c r="F221" s="77"/>
      <c r="G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x14ac:dyDescent="0.2">
      <c r="A222" s="77"/>
      <c r="B222" s="77"/>
      <c r="C222" s="77"/>
      <c r="D222" s="77"/>
      <c r="E222" s="77"/>
      <c r="F222" s="77"/>
      <c r="G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x14ac:dyDescent="0.2">
      <c r="A223" s="77"/>
      <c r="B223" s="77"/>
      <c r="C223" s="77"/>
      <c r="D223" s="77"/>
      <c r="E223" s="77"/>
      <c r="F223" s="77"/>
      <c r="G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x14ac:dyDescent="0.2">
      <c r="A224" s="77"/>
      <c r="B224" s="77"/>
      <c r="C224" s="77"/>
      <c r="D224" s="77"/>
      <c r="E224" s="77"/>
      <c r="F224" s="77"/>
      <c r="G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x14ac:dyDescent="0.2">
      <c r="A225" s="77"/>
      <c r="B225" s="77"/>
      <c r="C225" s="77"/>
      <c r="D225" s="77"/>
      <c r="E225" s="77"/>
      <c r="F225" s="77"/>
      <c r="G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x14ac:dyDescent="0.2">
      <c r="A226" s="77"/>
      <c r="B226" s="77"/>
      <c r="C226" s="77"/>
      <c r="D226" s="77"/>
      <c r="E226" s="77"/>
      <c r="F226" s="77"/>
      <c r="G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x14ac:dyDescent="0.2">
      <c r="A227" s="77"/>
      <c r="B227" s="77"/>
      <c r="C227" s="77"/>
      <c r="D227" s="77"/>
      <c r="E227" s="77"/>
      <c r="F227" s="77"/>
      <c r="G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x14ac:dyDescent="0.2">
      <c r="A228" s="77"/>
      <c r="B228" s="77"/>
      <c r="C228" s="77"/>
      <c r="D228" s="77"/>
      <c r="E228" s="77"/>
      <c r="F228" s="77"/>
      <c r="G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x14ac:dyDescent="0.2">
      <c r="A229" s="77"/>
      <c r="B229" s="77"/>
      <c r="C229" s="77"/>
      <c r="D229" s="77"/>
      <c r="E229" s="77"/>
      <c r="F229" s="77"/>
      <c r="G229" s="77"/>
      <c r="J229" s="77"/>
    </row>
    <row r="230" spans="1:18" x14ac:dyDescent="0.2">
      <c r="A230" s="77"/>
      <c r="B230" s="77"/>
      <c r="C230" s="77"/>
      <c r="D230" s="77"/>
      <c r="E230" s="77"/>
      <c r="F230" s="77"/>
      <c r="G230" s="77"/>
      <c r="J230" s="77"/>
    </row>
    <row r="231" spans="1:18" x14ac:dyDescent="0.2">
      <c r="A231" s="77"/>
      <c r="B231" s="77"/>
      <c r="C231" s="77"/>
      <c r="D231" s="77"/>
      <c r="E231" s="77"/>
      <c r="F231" s="77"/>
      <c r="G231" s="77"/>
      <c r="J231" s="77"/>
    </row>
    <row r="232" spans="1:18" x14ac:dyDescent="0.2">
      <c r="A232" s="77"/>
      <c r="B232" s="77"/>
      <c r="C232" s="77"/>
      <c r="D232" s="77"/>
      <c r="E232" s="77"/>
      <c r="F232" s="77"/>
      <c r="G232" s="77"/>
      <c r="J232" s="77"/>
    </row>
    <row r="233" spans="1:18" x14ac:dyDescent="0.2">
      <c r="A233" s="77"/>
      <c r="B233" s="77"/>
      <c r="C233" s="77"/>
      <c r="D233" s="77"/>
      <c r="E233" s="77"/>
      <c r="F233" s="77"/>
      <c r="G233" s="77"/>
      <c r="J233" s="77"/>
    </row>
    <row r="234" spans="1:18" x14ac:dyDescent="0.2">
      <c r="A234" s="77"/>
      <c r="B234" s="77"/>
      <c r="C234" s="77"/>
      <c r="D234" s="77"/>
      <c r="E234" s="77"/>
      <c r="F234" s="77"/>
      <c r="G234" s="77"/>
      <c r="J234" s="77"/>
    </row>
    <row r="235" spans="1:18" x14ac:dyDescent="0.2">
      <c r="A235" s="77"/>
      <c r="B235" s="77"/>
      <c r="C235" s="77"/>
      <c r="D235" s="77"/>
      <c r="E235" s="77"/>
      <c r="F235" s="77"/>
      <c r="G235" s="77"/>
      <c r="J235" s="77"/>
    </row>
    <row r="236" spans="1:18" x14ac:dyDescent="0.2">
      <c r="A236" s="77"/>
      <c r="B236" s="77"/>
      <c r="C236" s="77"/>
      <c r="D236" s="77"/>
      <c r="E236" s="77"/>
      <c r="F236" s="77"/>
      <c r="G236" s="77"/>
      <c r="J236" s="77"/>
    </row>
    <row r="237" spans="1:18" x14ac:dyDescent="0.2">
      <c r="A237" s="77"/>
      <c r="B237" s="77"/>
      <c r="C237" s="77"/>
      <c r="D237" s="77"/>
      <c r="E237" s="77"/>
      <c r="F237" s="77"/>
      <c r="G237" s="77"/>
      <c r="J237" s="77"/>
    </row>
    <row r="238" spans="1:18" x14ac:dyDescent="0.2">
      <c r="A238" s="77"/>
      <c r="B238" s="77"/>
      <c r="C238" s="77"/>
      <c r="D238" s="77"/>
      <c r="E238" s="77"/>
      <c r="F238" s="77"/>
      <c r="G238" s="77"/>
      <c r="J238" s="77"/>
    </row>
    <row r="239" spans="1:18" x14ac:dyDescent="0.2">
      <c r="A239" s="77"/>
      <c r="B239" s="77"/>
      <c r="C239" s="77"/>
      <c r="D239" s="77"/>
      <c r="E239" s="77"/>
      <c r="F239" s="77"/>
      <c r="G239" s="77"/>
      <c r="J239" s="77"/>
    </row>
    <row r="240" spans="1:18" x14ac:dyDescent="0.2">
      <c r="A240" s="77"/>
      <c r="B240" s="77"/>
      <c r="C240" s="77"/>
      <c r="D240" s="77"/>
      <c r="E240" s="77"/>
      <c r="F240" s="77"/>
      <c r="G240" s="77"/>
      <c r="J240" s="77"/>
    </row>
    <row r="241" spans="1:10" x14ac:dyDescent="0.2">
      <c r="A241" s="77"/>
      <c r="B241" s="77"/>
      <c r="C241" s="77"/>
      <c r="D241" s="77"/>
      <c r="E241" s="77"/>
      <c r="F241" s="77"/>
      <c r="G241" s="77"/>
      <c r="J241" s="77"/>
    </row>
    <row r="242" spans="1:10" x14ac:dyDescent="0.2">
      <c r="A242" s="77"/>
      <c r="B242" s="77"/>
      <c r="C242" s="77"/>
      <c r="D242" s="77"/>
      <c r="E242" s="77"/>
      <c r="F242" s="77"/>
      <c r="G242" s="77"/>
      <c r="J242" s="77"/>
    </row>
    <row r="243" spans="1:10" x14ac:dyDescent="0.2">
      <c r="A243" s="77"/>
      <c r="B243" s="77"/>
      <c r="C243" s="77"/>
      <c r="D243" s="77"/>
      <c r="E243" s="77"/>
      <c r="F243" s="77"/>
      <c r="G243" s="77"/>
      <c r="J243" s="77"/>
    </row>
    <row r="244" spans="1:10" x14ac:dyDescent="0.2">
      <c r="A244" s="77"/>
      <c r="B244" s="77"/>
      <c r="C244" s="77"/>
      <c r="D244" s="77"/>
      <c r="E244" s="77"/>
      <c r="F244" s="77"/>
      <c r="G244" s="77"/>
      <c r="J244" s="77"/>
    </row>
    <row r="245" spans="1:10" x14ac:dyDescent="0.2">
      <c r="A245" s="77"/>
      <c r="B245" s="77"/>
      <c r="C245" s="77"/>
      <c r="D245" s="77"/>
      <c r="E245" s="77"/>
      <c r="F245" s="77"/>
      <c r="G245" s="77"/>
      <c r="J245" s="77"/>
    </row>
    <row r="246" spans="1:10" x14ac:dyDescent="0.2">
      <c r="A246" s="77"/>
      <c r="B246" s="77"/>
      <c r="C246" s="77"/>
      <c r="D246" s="77"/>
      <c r="E246" s="77"/>
      <c r="F246" s="77"/>
      <c r="G246" s="77"/>
      <c r="J246" s="77"/>
    </row>
    <row r="247" spans="1:10" x14ac:dyDescent="0.2">
      <c r="A247" s="77"/>
      <c r="B247" s="77"/>
      <c r="C247" s="77"/>
      <c r="D247" s="77"/>
      <c r="E247" s="77"/>
      <c r="F247" s="77"/>
      <c r="G247" s="77"/>
      <c r="J247" s="77"/>
    </row>
    <row r="248" spans="1:10" x14ac:dyDescent="0.2">
      <c r="A248" s="77"/>
      <c r="B248" s="77"/>
      <c r="C248" s="77"/>
      <c r="D248" s="77"/>
      <c r="E248" s="77"/>
      <c r="F248" s="77"/>
      <c r="G248" s="77"/>
      <c r="J248" s="77"/>
    </row>
    <row r="249" spans="1:10" x14ac:dyDescent="0.2">
      <c r="A249" s="77"/>
      <c r="B249" s="77"/>
      <c r="C249" s="77"/>
      <c r="D249" s="77"/>
      <c r="E249" s="77"/>
      <c r="F249" s="77"/>
      <c r="G249" s="77"/>
      <c r="J249" s="77"/>
    </row>
    <row r="250" spans="1:10" x14ac:dyDescent="0.2">
      <c r="A250" s="77"/>
      <c r="B250" s="77"/>
      <c r="C250" s="77"/>
      <c r="D250" s="77"/>
      <c r="E250" s="77"/>
      <c r="F250" s="77"/>
      <c r="G250" s="77"/>
      <c r="J250" s="77"/>
    </row>
    <row r="251" spans="1:10" x14ac:dyDescent="0.2">
      <c r="A251" s="77"/>
      <c r="B251" s="77"/>
      <c r="C251" s="77"/>
      <c r="D251" s="77"/>
      <c r="E251" s="77"/>
      <c r="F251" s="77"/>
      <c r="G251" s="77"/>
      <c r="J251" s="77"/>
    </row>
    <row r="252" spans="1:10" x14ac:dyDescent="0.2">
      <c r="A252" s="77"/>
      <c r="B252" s="77"/>
      <c r="C252" s="77"/>
      <c r="D252" s="77"/>
      <c r="E252" s="77"/>
      <c r="F252" s="77"/>
      <c r="G252" s="77"/>
      <c r="J252" s="77"/>
    </row>
    <row r="253" spans="1:10" x14ac:dyDescent="0.2">
      <c r="A253" s="77"/>
      <c r="B253" s="77"/>
      <c r="C253" s="77"/>
      <c r="D253" s="77"/>
      <c r="E253" s="77"/>
      <c r="F253" s="77"/>
      <c r="G253" s="77"/>
      <c r="J253" s="77"/>
    </row>
    <row r="254" spans="1:10" x14ac:dyDescent="0.2">
      <c r="A254" s="77"/>
      <c r="B254" s="77"/>
      <c r="C254" s="77"/>
      <c r="D254" s="77"/>
      <c r="E254" s="77"/>
      <c r="F254" s="77"/>
      <c r="G254" s="77"/>
      <c r="J254" s="77"/>
    </row>
    <row r="255" spans="1:10" x14ac:dyDescent="0.2">
      <c r="A255" s="77"/>
      <c r="B255" s="77"/>
      <c r="C255" s="77"/>
      <c r="D255" s="77"/>
      <c r="E255" s="77"/>
      <c r="F255" s="77"/>
      <c r="G255" s="77"/>
      <c r="J255" s="77"/>
    </row>
    <row r="256" spans="1:10" x14ac:dyDescent="0.2">
      <c r="A256" s="77"/>
      <c r="B256" s="77"/>
      <c r="C256" s="77"/>
      <c r="D256" s="77"/>
      <c r="E256" s="77"/>
      <c r="F256" s="77"/>
      <c r="G256" s="77"/>
      <c r="J256" s="77"/>
    </row>
    <row r="257" spans="1:10" x14ac:dyDescent="0.2">
      <c r="A257" s="77"/>
      <c r="B257" s="77"/>
      <c r="C257" s="77"/>
      <c r="D257" s="77"/>
      <c r="E257" s="77"/>
      <c r="F257" s="77"/>
      <c r="G257" s="77"/>
      <c r="J257" s="77"/>
    </row>
    <row r="258" spans="1:10" x14ac:dyDescent="0.2">
      <c r="A258" s="77"/>
      <c r="B258" s="77"/>
      <c r="C258" s="77"/>
      <c r="D258" s="77"/>
      <c r="E258" s="77"/>
      <c r="F258" s="77"/>
      <c r="G258" s="77"/>
      <c r="J258" s="77"/>
    </row>
    <row r="259" spans="1:10" x14ac:dyDescent="0.2">
      <c r="A259" s="77"/>
      <c r="B259" s="77"/>
      <c r="C259" s="77"/>
      <c r="D259" s="77"/>
      <c r="E259" s="77"/>
      <c r="F259" s="77"/>
      <c r="G259" s="77"/>
      <c r="J259" s="77"/>
    </row>
    <row r="260" spans="1:10" x14ac:dyDescent="0.2">
      <c r="A260" s="77"/>
      <c r="B260" s="77"/>
      <c r="C260" s="77"/>
      <c r="D260" s="77"/>
      <c r="E260" s="77"/>
      <c r="F260" s="77"/>
      <c r="G260" s="77"/>
      <c r="J260" s="77"/>
    </row>
    <row r="261" spans="1:10" x14ac:dyDescent="0.2">
      <c r="A261" s="77"/>
      <c r="B261" s="77"/>
      <c r="C261" s="77"/>
      <c r="D261" s="77"/>
      <c r="E261" s="77"/>
      <c r="F261" s="77"/>
      <c r="G261" s="77"/>
      <c r="J261" s="77"/>
    </row>
    <row r="262" spans="1:10" x14ac:dyDescent="0.2">
      <c r="A262" s="77"/>
      <c r="B262" s="77"/>
      <c r="C262" s="77"/>
      <c r="D262" s="77"/>
      <c r="E262" s="77"/>
      <c r="F262" s="77"/>
      <c r="G262" s="77"/>
      <c r="J262" s="77"/>
    </row>
    <row r="263" spans="1:10" x14ac:dyDescent="0.2">
      <c r="A263" s="77"/>
      <c r="B263" s="77"/>
      <c r="C263" s="77"/>
      <c r="D263" s="77"/>
      <c r="E263" s="77"/>
      <c r="F263" s="77"/>
      <c r="G263" s="77"/>
      <c r="J263" s="77"/>
    </row>
    <row r="264" spans="1:10" x14ac:dyDescent="0.2">
      <c r="A264" s="77"/>
      <c r="B264" s="77"/>
      <c r="C264" s="77"/>
      <c r="D264" s="77"/>
      <c r="E264" s="77"/>
      <c r="F264" s="77"/>
      <c r="G264" s="77"/>
      <c r="J264" s="77"/>
    </row>
    <row r="265" spans="1:10" x14ac:dyDescent="0.2">
      <c r="A265" s="77"/>
      <c r="B265" s="77"/>
      <c r="C265" s="77"/>
      <c r="D265" s="77"/>
      <c r="E265" s="77"/>
      <c r="F265" s="77"/>
      <c r="G265" s="77"/>
      <c r="J265" s="77"/>
    </row>
    <row r="266" spans="1:10" x14ac:dyDescent="0.2">
      <c r="A266" s="77"/>
      <c r="B266" s="77"/>
      <c r="C266" s="77"/>
      <c r="D266" s="77"/>
      <c r="E266" s="77"/>
      <c r="F266" s="77"/>
      <c r="G266" s="77"/>
      <c r="J266" s="77"/>
    </row>
    <row r="267" spans="1:10" x14ac:dyDescent="0.2">
      <c r="A267" s="77"/>
      <c r="B267" s="77"/>
      <c r="C267" s="77"/>
      <c r="D267" s="77"/>
      <c r="E267" s="77"/>
      <c r="F267" s="77"/>
      <c r="G267" s="77"/>
      <c r="J267" s="77"/>
    </row>
    <row r="268" spans="1:10" x14ac:dyDescent="0.2">
      <c r="A268" s="77"/>
      <c r="B268" s="77"/>
      <c r="C268" s="77"/>
      <c r="D268" s="77"/>
      <c r="E268" s="77"/>
      <c r="F268" s="77"/>
      <c r="G268" s="77"/>
      <c r="J268" s="77"/>
    </row>
    <row r="269" spans="1:10" x14ac:dyDescent="0.2">
      <c r="A269" s="77"/>
      <c r="B269" s="77"/>
      <c r="C269" s="77"/>
      <c r="D269" s="77"/>
      <c r="E269" s="77"/>
      <c r="F269" s="77"/>
      <c r="G269" s="77"/>
      <c r="J269" s="77"/>
    </row>
    <row r="270" spans="1:10" x14ac:dyDescent="0.2">
      <c r="A270" s="77"/>
      <c r="B270" s="77"/>
      <c r="C270" s="77"/>
      <c r="D270" s="77"/>
      <c r="E270" s="77"/>
      <c r="F270" s="77"/>
      <c r="G270" s="77"/>
      <c r="J270" s="77"/>
    </row>
    <row r="271" spans="1:10" x14ac:dyDescent="0.2">
      <c r="A271" s="77"/>
      <c r="B271" s="77"/>
      <c r="C271" s="77"/>
      <c r="D271" s="77"/>
      <c r="E271" s="77"/>
      <c r="F271" s="77"/>
      <c r="G271" s="77"/>
      <c r="J271" s="77"/>
    </row>
    <row r="272" spans="1:10" x14ac:dyDescent="0.2">
      <c r="A272" s="77"/>
      <c r="B272" s="77"/>
      <c r="C272" s="77"/>
      <c r="D272" s="77"/>
      <c r="E272" s="77"/>
      <c r="F272" s="77"/>
      <c r="G272" s="77"/>
      <c r="J272" s="77"/>
    </row>
    <row r="273" spans="1:10" x14ac:dyDescent="0.2">
      <c r="A273" s="77"/>
      <c r="B273" s="77"/>
      <c r="C273" s="77"/>
      <c r="D273" s="77"/>
      <c r="E273" s="77"/>
      <c r="F273" s="77"/>
      <c r="G273" s="77"/>
      <c r="J273" s="77"/>
    </row>
    <row r="274" spans="1:10" x14ac:dyDescent="0.2">
      <c r="A274" s="77"/>
      <c r="B274" s="77"/>
      <c r="C274" s="77"/>
      <c r="D274" s="77"/>
      <c r="E274" s="77"/>
      <c r="F274" s="77"/>
      <c r="G274" s="77"/>
      <c r="J274" s="77"/>
    </row>
    <row r="275" spans="1:10" x14ac:dyDescent="0.2">
      <c r="A275" s="77"/>
      <c r="B275" s="77"/>
      <c r="C275" s="77"/>
      <c r="D275" s="77"/>
      <c r="E275" s="77"/>
      <c r="F275" s="77"/>
      <c r="G275" s="77"/>
      <c r="J275" s="77"/>
    </row>
    <row r="276" spans="1:10" x14ac:dyDescent="0.2">
      <c r="A276" s="77"/>
      <c r="B276" s="77"/>
      <c r="C276" s="77"/>
      <c r="D276" s="77"/>
      <c r="E276" s="77"/>
      <c r="F276" s="77"/>
      <c r="G276" s="77"/>
      <c r="J276" s="77"/>
    </row>
    <row r="277" spans="1:10" x14ac:dyDescent="0.2">
      <c r="A277" s="77"/>
      <c r="B277" s="77"/>
      <c r="C277" s="77"/>
      <c r="D277" s="77"/>
      <c r="E277" s="77"/>
      <c r="F277" s="77"/>
      <c r="G277" s="77"/>
      <c r="J277" s="77"/>
    </row>
    <row r="278" spans="1:10" x14ac:dyDescent="0.2">
      <c r="A278" s="77"/>
      <c r="B278" s="77"/>
      <c r="C278" s="77"/>
      <c r="D278" s="77"/>
      <c r="E278" s="77"/>
      <c r="F278" s="77"/>
      <c r="G278" s="77"/>
      <c r="J278" s="77"/>
    </row>
    <row r="279" spans="1:10" x14ac:dyDescent="0.2">
      <c r="A279" s="77"/>
      <c r="B279" s="77"/>
      <c r="C279" s="77"/>
      <c r="D279" s="77"/>
      <c r="E279" s="77"/>
      <c r="F279" s="77"/>
      <c r="G279" s="77"/>
      <c r="J279" s="77"/>
    </row>
    <row r="280" spans="1:10" x14ac:dyDescent="0.2">
      <c r="A280" s="77"/>
      <c r="B280" s="77"/>
      <c r="C280" s="77"/>
      <c r="D280" s="77"/>
      <c r="E280" s="77"/>
      <c r="F280" s="77"/>
      <c r="G280" s="77"/>
      <c r="J280" s="77"/>
    </row>
    <row r="281" spans="1:10" x14ac:dyDescent="0.2">
      <c r="A281" s="77"/>
      <c r="B281" s="77"/>
      <c r="C281" s="77"/>
      <c r="D281" s="77"/>
      <c r="E281" s="77"/>
      <c r="F281" s="77"/>
      <c r="G281" s="77"/>
      <c r="J281" s="77"/>
    </row>
    <row r="282" spans="1:10" x14ac:dyDescent="0.2">
      <c r="A282" s="77"/>
      <c r="B282" s="77"/>
      <c r="C282" s="77"/>
      <c r="D282" s="77"/>
      <c r="E282" s="77"/>
      <c r="F282" s="77"/>
      <c r="G282" s="77"/>
      <c r="J282" s="77"/>
    </row>
    <row r="283" spans="1:10" x14ac:dyDescent="0.2">
      <c r="A283" s="77"/>
      <c r="B283" s="77"/>
      <c r="C283" s="77"/>
      <c r="D283" s="77"/>
      <c r="E283" s="77"/>
      <c r="F283" s="77"/>
      <c r="G283" s="77"/>
      <c r="J283" s="77"/>
    </row>
    <row r="284" spans="1:10" x14ac:dyDescent="0.2">
      <c r="A284" s="77"/>
      <c r="B284" s="77"/>
      <c r="C284" s="77"/>
      <c r="D284" s="77"/>
      <c r="E284" s="77"/>
      <c r="F284" s="77"/>
      <c r="G284" s="77"/>
      <c r="J284" s="77"/>
    </row>
    <row r="285" spans="1:10" x14ac:dyDescent="0.2">
      <c r="A285" s="77"/>
      <c r="B285" s="77"/>
      <c r="C285" s="77"/>
      <c r="D285" s="77"/>
      <c r="E285" s="77"/>
      <c r="F285" s="77"/>
      <c r="G285" s="77"/>
      <c r="J285" s="77"/>
    </row>
    <row r="286" spans="1:10" x14ac:dyDescent="0.2">
      <c r="A286" s="77"/>
      <c r="B286" s="77"/>
      <c r="C286" s="77"/>
      <c r="D286" s="77"/>
      <c r="E286" s="77"/>
      <c r="F286" s="77"/>
      <c r="G286" s="77"/>
      <c r="J286" s="77"/>
    </row>
    <row r="287" spans="1:10" x14ac:dyDescent="0.2">
      <c r="A287" s="77"/>
      <c r="B287" s="77"/>
      <c r="C287" s="77"/>
      <c r="D287" s="77"/>
      <c r="E287" s="77"/>
      <c r="F287" s="77"/>
      <c r="G287" s="77"/>
      <c r="J287" s="77"/>
    </row>
    <row r="288" spans="1:10" x14ac:dyDescent="0.2">
      <c r="A288" s="77"/>
      <c r="B288" s="77"/>
      <c r="C288" s="77"/>
      <c r="D288" s="77"/>
      <c r="E288" s="77"/>
      <c r="F288" s="77"/>
      <c r="G288" s="77"/>
      <c r="J288" s="77"/>
    </row>
    <row r="289" spans="1:10" x14ac:dyDescent="0.2">
      <c r="A289" s="77"/>
      <c r="B289" s="77"/>
      <c r="C289" s="77"/>
      <c r="D289" s="77"/>
      <c r="E289" s="77"/>
      <c r="F289" s="77"/>
      <c r="G289" s="77"/>
      <c r="J289" s="77"/>
    </row>
    <row r="290" spans="1:10" x14ac:dyDescent="0.2">
      <c r="A290" s="77"/>
      <c r="B290" s="77"/>
      <c r="C290" s="77"/>
      <c r="D290" s="77"/>
      <c r="E290" s="77"/>
      <c r="F290" s="77"/>
      <c r="G290" s="77"/>
      <c r="J290" s="77"/>
    </row>
    <row r="291" spans="1:10" x14ac:dyDescent="0.2">
      <c r="A291" s="77"/>
      <c r="B291" s="77"/>
      <c r="C291" s="77"/>
      <c r="D291" s="77"/>
      <c r="E291" s="77"/>
      <c r="F291" s="77"/>
      <c r="G291" s="77"/>
      <c r="J291" s="77"/>
    </row>
    <row r="292" spans="1:10" x14ac:dyDescent="0.2">
      <c r="A292" s="77"/>
      <c r="B292" s="77"/>
      <c r="C292" s="77"/>
      <c r="D292" s="77"/>
      <c r="E292" s="77"/>
      <c r="F292" s="77"/>
      <c r="G292" s="77"/>
      <c r="J292" s="77"/>
    </row>
    <row r="293" spans="1:10" x14ac:dyDescent="0.2">
      <c r="A293" s="77"/>
      <c r="B293" s="77"/>
      <c r="C293" s="77"/>
      <c r="D293" s="77"/>
      <c r="E293" s="77"/>
      <c r="F293" s="77"/>
      <c r="G293" s="77"/>
      <c r="J293" s="77"/>
    </row>
    <row r="294" spans="1:10" x14ac:dyDescent="0.2">
      <c r="A294" s="77"/>
      <c r="B294" s="77"/>
      <c r="C294" s="77"/>
      <c r="D294" s="77"/>
      <c r="E294" s="77"/>
      <c r="F294" s="77"/>
      <c r="G294" s="77"/>
      <c r="J294" s="77"/>
    </row>
    <row r="295" spans="1:10" x14ac:dyDescent="0.2">
      <c r="A295" s="77"/>
      <c r="B295" s="77"/>
      <c r="C295" s="77"/>
      <c r="D295" s="77"/>
      <c r="E295" s="77"/>
      <c r="F295" s="77"/>
      <c r="G295" s="77"/>
      <c r="J295" s="77"/>
    </row>
    <row r="296" spans="1:10" x14ac:dyDescent="0.2">
      <c r="A296" s="77"/>
      <c r="B296" s="77"/>
      <c r="C296" s="77"/>
      <c r="D296" s="77"/>
      <c r="E296" s="77"/>
      <c r="F296" s="77"/>
      <c r="G296" s="77"/>
      <c r="J296" s="77"/>
    </row>
    <row r="297" spans="1:10" x14ac:dyDescent="0.2">
      <c r="A297" s="77"/>
      <c r="B297" s="77"/>
      <c r="C297" s="77"/>
      <c r="D297" s="77"/>
      <c r="E297" s="77"/>
      <c r="F297" s="77"/>
      <c r="G297" s="77"/>
      <c r="J297" s="77"/>
    </row>
    <row r="298" spans="1:10" x14ac:dyDescent="0.2">
      <c r="A298" s="77"/>
      <c r="B298" s="77"/>
      <c r="C298" s="77"/>
      <c r="D298" s="77"/>
      <c r="E298" s="77"/>
      <c r="F298" s="77"/>
      <c r="G298" s="77"/>
      <c r="J298" s="77"/>
    </row>
    <row r="299" spans="1:10" x14ac:dyDescent="0.2">
      <c r="A299" s="77"/>
      <c r="B299" s="77"/>
      <c r="C299" s="77"/>
      <c r="D299" s="77"/>
      <c r="E299" s="77"/>
      <c r="F299" s="77"/>
      <c r="G299" s="77"/>
      <c r="J299" s="77"/>
    </row>
    <row r="300" spans="1:10" x14ac:dyDescent="0.2">
      <c r="A300" s="77"/>
      <c r="B300" s="77"/>
      <c r="C300" s="77"/>
      <c r="D300" s="77"/>
      <c r="E300" s="77"/>
      <c r="F300" s="77"/>
      <c r="G300" s="77"/>
      <c r="J300" s="77"/>
    </row>
    <row r="301" spans="1:10" x14ac:dyDescent="0.2">
      <c r="A301" s="77"/>
      <c r="B301" s="77"/>
      <c r="C301" s="77"/>
      <c r="D301" s="77"/>
      <c r="E301" s="77"/>
      <c r="F301" s="77"/>
      <c r="G301" s="77"/>
      <c r="J301" s="77"/>
    </row>
    <row r="302" spans="1:10" x14ac:dyDescent="0.2">
      <c r="A302" s="77"/>
      <c r="B302" s="77"/>
      <c r="C302" s="77"/>
      <c r="D302" s="77"/>
      <c r="E302" s="77"/>
      <c r="F302" s="77"/>
      <c r="G302" s="77"/>
      <c r="J302" s="77"/>
    </row>
    <row r="303" spans="1:10" x14ac:dyDescent="0.2">
      <c r="A303" s="77"/>
      <c r="B303" s="77"/>
      <c r="C303" s="77"/>
      <c r="D303" s="77"/>
      <c r="E303" s="77"/>
      <c r="F303" s="77"/>
      <c r="G303" s="77"/>
      <c r="J303" s="77"/>
    </row>
    <row r="304" spans="1:10" x14ac:dyDescent="0.2">
      <c r="A304" s="77"/>
      <c r="B304" s="77"/>
      <c r="C304" s="77"/>
      <c r="D304" s="77"/>
      <c r="E304" s="77"/>
      <c r="F304" s="77"/>
      <c r="G304" s="77"/>
      <c r="J304" s="77"/>
    </row>
    <row r="305" spans="1:10" x14ac:dyDescent="0.2">
      <c r="A305" s="77"/>
      <c r="B305" s="77"/>
      <c r="C305" s="77"/>
      <c r="D305" s="77"/>
      <c r="E305" s="77"/>
      <c r="F305" s="77"/>
      <c r="G305" s="77"/>
      <c r="J305" s="77"/>
    </row>
    <row r="306" spans="1:10" x14ac:dyDescent="0.2">
      <c r="A306" s="77"/>
      <c r="B306" s="77"/>
      <c r="C306" s="77"/>
      <c r="D306" s="77"/>
      <c r="E306" s="77"/>
      <c r="F306" s="77"/>
      <c r="G306" s="77"/>
      <c r="J306" s="77"/>
    </row>
    <row r="307" spans="1:10" x14ac:dyDescent="0.2">
      <c r="A307" s="77"/>
      <c r="B307" s="77"/>
      <c r="C307" s="77"/>
      <c r="D307" s="77"/>
      <c r="E307" s="77"/>
      <c r="F307" s="77"/>
      <c r="G307" s="77"/>
      <c r="J307" s="77"/>
    </row>
    <row r="308" spans="1:10" x14ac:dyDescent="0.2">
      <c r="A308" s="77"/>
      <c r="B308" s="77"/>
      <c r="C308" s="77"/>
      <c r="D308" s="77"/>
      <c r="E308" s="77"/>
      <c r="F308" s="77"/>
      <c r="G308" s="77"/>
      <c r="J308" s="77"/>
    </row>
    <row r="309" spans="1:10" x14ac:dyDescent="0.2">
      <c r="A309" s="77"/>
      <c r="B309" s="77"/>
      <c r="C309" s="77"/>
      <c r="D309" s="77"/>
      <c r="E309" s="77"/>
      <c r="F309" s="77"/>
      <c r="G309" s="77"/>
      <c r="J309" s="77"/>
    </row>
    <row r="310" spans="1:10" x14ac:dyDescent="0.2">
      <c r="A310" s="77"/>
      <c r="B310" s="77"/>
      <c r="C310" s="77"/>
      <c r="D310" s="77"/>
      <c r="E310" s="77"/>
      <c r="F310" s="77"/>
      <c r="G310" s="77"/>
      <c r="J310" s="77"/>
    </row>
    <row r="311" spans="1:10" x14ac:dyDescent="0.2">
      <c r="A311" s="77"/>
      <c r="B311" s="77"/>
      <c r="C311" s="77"/>
      <c r="D311" s="77"/>
      <c r="E311" s="77"/>
      <c r="F311" s="77"/>
      <c r="G311" s="77"/>
      <c r="J311" s="77"/>
    </row>
    <row r="312" spans="1:10" x14ac:dyDescent="0.2">
      <c r="A312" s="77"/>
      <c r="B312" s="77"/>
      <c r="C312" s="77"/>
      <c r="D312" s="77"/>
      <c r="E312" s="77"/>
      <c r="F312" s="77"/>
      <c r="G312" s="77"/>
      <c r="J312" s="77"/>
    </row>
    <row r="313" spans="1:10" x14ac:dyDescent="0.2">
      <c r="A313" s="77"/>
      <c r="B313" s="77"/>
      <c r="C313" s="77"/>
      <c r="D313" s="77"/>
      <c r="E313" s="77"/>
      <c r="F313" s="77"/>
      <c r="G313" s="77"/>
      <c r="J313" s="77"/>
    </row>
    <row r="314" spans="1:10" x14ac:dyDescent="0.2">
      <c r="A314" s="77"/>
      <c r="B314" s="77"/>
      <c r="C314" s="77"/>
      <c r="D314" s="77"/>
      <c r="E314" s="77"/>
      <c r="F314" s="77"/>
      <c r="G314" s="77"/>
      <c r="J314" s="77"/>
    </row>
    <row r="315" spans="1:10" x14ac:dyDescent="0.2">
      <c r="A315" s="77"/>
      <c r="B315" s="77"/>
      <c r="C315" s="77"/>
      <c r="D315" s="77"/>
      <c r="E315" s="77"/>
      <c r="F315" s="77"/>
      <c r="G315" s="77"/>
      <c r="J315" s="77"/>
    </row>
    <row r="316" spans="1:10" x14ac:dyDescent="0.2">
      <c r="A316" s="77"/>
      <c r="B316" s="77"/>
      <c r="C316" s="77"/>
      <c r="D316" s="77"/>
      <c r="E316" s="77"/>
      <c r="F316" s="77"/>
      <c r="G316" s="77"/>
      <c r="J316" s="77"/>
    </row>
    <row r="317" spans="1:10" x14ac:dyDescent="0.2">
      <c r="A317" s="77"/>
      <c r="B317" s="77"/>
      <c r="C317" s="77"/>
      <c r="D317" s="77"/>
      <c r="E317" s="77"/>
      <c r="F317" s="77"/>
      <c r="G317" s="77"/>
      <c r="J317" s="77"/>
    </row>
    <row r="318" spans="1:10" x14ac:dyDescent="0.2">
      <c r="A318" s="77"/>
      <c r="B318" s="77"/>
      <c r="C318" s="77"/>
      <c r="D318" s="77"/>
      <c r="E318" s="77"/>
      <c r="F318" s="77"/>
      <c r="G318" s="77"/>
      <c r="J318" s="77"/>
    </row>
    <row r="319" spans="1:10" x14ac:dyDescent="0.2">
      <c r="A319" s="77"/>
      <c r="B319" s="77"/>
      <c r="C319" s="77"/>
      <c r="D319" s="77"/>
      <c r="E319" s="77"/>
      <c r="F319" s="77"/>
      <c r="G319" s="77"/>
      <c r="J319" s="77"/>
    </row>
    <row r="320" spans="1:10" x14ac:dyDescent="0.2">
      <c r="A320" s="77"/>
      <c r="B320" s="77"/>
      <c r="C320" s="77"/>
      <c r="D320" s="77"/>
      <c r="E320" s="77"/>
      <c r="F320" s="77"/>
      <c r="G320" s="77"/>
      <c r="J320" s="77"/>
    </row>
    <row r="321" spans="1:10" x14ac:dyDescent="0.2">
      <c r="A321" s="77"/>
      <c r="B321" s="77"/>
      <c r="C321" s="77"/>
      <c r="D321" s="77"/>
      <c r="E321" s="77"/>
      <c r="F321" s="77"/>
      <c r="G321" s="77"/>
      <c r="J321" s="77"/>
    </row>
    <row r="322" spans="1:10" x14ac:dyDescent="0.2">
      <c r="A322" s="77"/>
      <c r="B322" s="77"/>
      <c r="C322" s="77"/>
      <c r="D322" s="77"/>
      <c r="E322" s="77"/>
      <c r="F322" s="77"/>
      <c r="G322" s="77"/>
      <c r="J322" s="77"/>
    </row>
  </sheetData>
  <mergeCells count="5">
    <mergeCell ref="A27:A28"/>
    <mergeCell ref="A31:A32"/>
    <mergeCell ref="A35:A36"/>
    <mergeCell ref="E6:E10"/>
    <mergeCell ref="F6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28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5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rep:2.46.0.107</dc:description>
  <cp:lastModifiedBy>Журба</cp:lastModifiedBy>
  <cp:lastPrinted>2019-01-30T07:16:03Z</cp:lastPrinted>
  <dcterms:created xsi:type="dcterms:W3CDTF">2019-01-03T13:01:43Z</dcterms:created>
  <dcterms:modified xsi:type="dcterms:W3CDTF">2019-01-30T07:19:14Z</dcterms:modified>
</cp:coreProperties>
</file>